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9390" tabRatio="674" firstSheet="14" activeTab="18"/>
  </bookViews>
  <sheets>
    <sheet name="OBRAS-2005" sheetId="1" r:id="rId1"/>
    <sheet name="OBRAS-2006" sheetId="2" r:id="rId2"/>
    <sheet name="OBRAS-2007" sheetId="3" r:id="rId3"/>
    <sheet name="OBRAS-2008" sheetId="4" r:id="rId4"/>
    <sheet name="OBRAS-2009" sheetId="5" r:id="rId5"/>
    <sheet name="OBRAS-2010" sheetId="6" r:id="rId6"/>
    <sheet name="OBRAS-2011" sheetId="7" r:id="rId7"/>
    <sheet name="OBRAS-2012" sheetId="8" r:id="rId8"/>
    <sheet name="OBRAS-2017" sheetId="9" r:id="rId9"/>
    <sheet name="OBRAS-2019" sheetId="10" r:id="rId10"/>
    <sheet name="OBRAS-2020" sheetId="11" r:id="rId11"/>
    <sheet name="OBRAS-2021" sheetId="13" r:id="rId12"/>
    <sheet name="ATUALIZADO-ABRIL-2022" sheetId="16" r:id="rId13"/>
    <sheet name="ATUALIZADO-NOVEMBRO-2022 " sheetId="17" r:id="rId14"/>
    <sheet name="ATUALIZADO-até março-2023 " sheetId="19" r:id="rId15"/>
    <sheet name="ATUALIZADO_-até março-2023  (2)" sheetId="20" r:id="rId16"/>
    <sheet name="EXECUÇÃO - ATÉ MARÇO 2023" sheetId="21" r:id="rId17"/>
    <sheet name="EXECUÇÃO - ATÉ JUNHO 2023" sheetId="22" r:id="rId18"/>
    <sheet name="EXECUÇÃO - ATÉ SETEMBRO 2023 " sheetId="23" r:id="rId19"/>
    <sheet name="Plan1" sheetId="12" r:id="rId20"/>
  </sheets>
  <definedNames>
    <definedName name="_xlnm.Print_Area" localSheetId="15">'ATUALIZADO_-até março-2023  (2)'!$A$2:$Y$7</definedName>
    <definedName name="_xlnm.Print_Area" localSheetId="12">'ATUALIZADO-ABRIL-2022'!$A$2:$Y$7</definedName>
    <definedName name="_xlnm.Print_Area" localSheetId="14">'ATUALIZADO-até março-2023 '!$A$2:$Z$7</definedName>
    <definedName name="_xlnm.Print_Area" localSheetId="13">'ATUALIZADO-NOVEMBRO-2022 '!$A$2:$Z$7</definedName>
    <definedName name="_xlnm.Print_Area" localSheetId="17">'EXECUÇÃO - ATÉ JUNHO 2023'!$A$1:$T$19</definedName>
    <definedName name="_xlnm.Print_Area" localSheetId="16">'EXECUÇÃO - ATÉ MARÇO 2023'!$A$2:$V$6</definedName>
    <definedName name="_xlnm.Print_Area" localSheetId="18">'EXECUÇÃO - ATÉ SETEMBRO 2023 '!$A$1:$V$18</definedName>
    <definedName name="_xlnm.Print_Area" localSheetId="0">'OBRAS-2005'!$A$2:$I$8</definedName>
    <definedName name="_xlnm.Print_Area" localSheetId="1">'OBRAS-2006'!$A$2:$I$9</definedName>
    <definedName name="_xlnm.Print_Area" localSheetId="2">'OBRAS-2007'!$A$2:$I$11</definedName>
    <definedName name="_xlnm.Print_Area" localSheetId="3">'OBRAS-2008'!$A$2:$I$15</definedName>
    <definedName name="_xlnm.Print_Area" localSheetId="4">'OBRAS-2009'!$A$2:$I$8</definedName>
    <definedName name="_xlnm.Print_Area" localSheetId="5">'OBRAS-2010'!$A$2:$I$9</definedName>
    <definedName name="_xlnm.Print_Area" localSheetId="6">'OBRAS-2011'!$A$2:$I$11</definedName>
    <definedName name="_xlnm.Print_Area" localSheetId="7">'OBRAS-2012'!$A$2:$I$7</definedName>
    <definedName name="_xlnm.Print_Area" localSheetId="8">'OBRAS-2017'!$A$2:$I$8</definedName>
    <definedName name="_xlnm.Print_Area" localSheetId="9">'OBRAS-2019'!$A$2:$I$10</definedName>
    <definedName name="_xlnm.Print_Area" localSheetId="10">'OBRAS-2020'!$A$2:$AA$13</definedName>
    <definedName name="_xlnm.Print_Area" localSheetId="11">'OBRAS-2021'!$A$2:$X$7</definedName>
  </definedNames>
  <calcPr calcId="145621"/>
</workbook>
</file>

<file path=xl/calcChain.xml><?xml version="1.0" encoding="utf-8"?>
<calcChain xmlns="http://schemas.openxmlformats.org/spreadsheetml/2006/main">
  <c r="N8" i="23" l="1"/>
  <c r="M10" i="23" l="1"/>
  <c r="N10" i="23" s="1"/>
  <c r="M9" i="23"/>
  <c r="N9" i="23"/>
  <c r="M8" i="23"/>
  <c r="L11" i="23"/>
  <c r="K11" i="23"/>
  <c r="J11" i="23"/>
  <c r="M11" i="23"/>
  <c r="I11" i="23"/>
  <c r="H11" i="23"/>
  <c r="G11" i="23"/>
  <c r="N11" i="23"/>
  <c r="M7" i="23"/>
  <c r="I10" i="22" l="1"/>
  <c r="J10" i="22"/>
  <c r="K10" i="22"/>
  <c r="H10" i="22"/>
  <c r="L7" i="22"/>
  <c r="M7" i="22" s="1"/>
  <c r="L8" i="22"/>
  <c r="M8" i="22" s="1"/>
  <c r="L9" i="22"/>
  <c r="M9" i="22" s="1"/>
  <c r="L6" i="22"/>
  <c r="L10" i="22" s="1"/>
  <c r="M6" i="22"/>
  <c r="M10" i="22" s="1"/>
  <c r="G10" i="22" l="1"/>
  <c r="G7" i="21" l="1"/>
  <c r="I10" i="21" l="1"/>
  <c r="J10" i="21"/>
  <c r="H10" i="21"/>
  <c r="G10" i="21" l="1"/>
  <c r="K9" i="21"/>
  <c r="K8" i="21"/>
  <c r="K7" i="21"/>
  <c r="K10" i="21" s="1"/>
  <c r="H13" i="20" l="1"/>
  <c r="I13" i="20"/>
  <c r="J13" i="20"/>
  <c r="K13" i="20"/>
  <c r="M13" i="20"/>
  <c r="G13" i="20"/>
  <c r="N8" i="20"/>
  <c r="N9" i="20"/>
  <c r="N10" i="20"/>
  <c r="N11" i="20"/>
  <c r="N12" i="20"/>
  <c r="N13" i="20" l="1"/>
  <c r="O10" i="19" l="1"/>
  <c r="O9" i="19"/>
  <c r="O8" i="19"/>
  <c r="O7" i="19"/>
  <c r="O8" i="17" l="1"/>
  <c r="O9" i="17"/>
  <c r="O10" i="17"/>
  <c r="O11" i="17"/>
  <c r="O7" i="17"/>
  <c r="N11" i="16" l="1"/>
  <c r="N10" i="16"/>
  <c r="N9" i="16"/>
  <c r="N8" i="16"/>
  <c r="N7" i="16"/>
  <c r="M7" i="13" l="1"/>
  <c r="K12" i="11" l="1"/>
  <c r="K8" i="11"/>
  <c r="K9" i="11"/>
  <c r="K10" i="11"/>
  <c r="K11" i="11"/>
  <c r="K7" i="11"/>
  <c r="M9" i="13" l="1"/>
  <c r="M8" i="13"/>
  <c r="G8" i="13"/>
  <c r="K10" i="6" l="1"/>
</calcChain>
</file>

<file path=xl/sharedStrings.xml><?xml version="1.0" encoding="utf-8"?>
<sst xmlns="http://schemas.openxmlformats.org/spreadsheetml/2006/main" count="1261" uniqueCount="491">
  <si>
    <t>TRIBUNAL REGIONAL ELEITORAL DA BAHIA
Orçamento 2005 - Obras / Reformas</t>
  </si>
  <si>
    <t>UNIDADE ADMINISTRATIVA: Seção de Projetos o Opbras /Coordenadoria de Obras e Manutenção Predial
CATEGORIA DE PROGRAMAÇÃO: Obras e Reformas</t>
  </si>
  <si>
    <t>Informações atualizadas em dezembro / 2019</t>
  </si>
  <si>
    <t>Descrição da Ação</t>
  </si>
  <si>
    <t>Processo</t>
  </si>
  <si>
    <t>Contrato</t>
  </si>
  <si>
    <t>VIgência</t>
  </si>
  <si>
    <t>Contratada</t>
  </si>
  <si>
    <t>Empenho</t>
  </si>
  <si>
    <t>Valor do contrato</t>
  </si>
  <si>
    <t>Local</t>
  </si>
  <si>
    <t>Situação</t>
  </si>
  <si>
    <t xml:space="preserve">Construção do Fórum Eleitoral do Munícipio de Juazeiro </t>
  </si>
  <si>
    <t>6.453/2005</t>
  </si>
  <si>
    <t>087/2005</t>
  </si>
  <si>
    <t>17/10/2005 à 17/04/2006</t>
  </si>
  <si>
    <t>Construtora Venâncio LTDA
(12.574.539/0001-33)</t>
  </si>
  <si>
    <t>2005NE001963</t>
  </si>
  <si>
    <t>Juazeiro</t>
  </si>
  <si>
    <t>Concluído</t>
  </si>
  <si>
    <t>Construção do Fórum Eleitoral do Munícipio de Vitória da Conquista</t>
  </si>
  <si>
    <t>13.230/2005</t>
  </si>
  <si>
    <t>124/2005</t>
  </si>
  <si>
    <t>30/12/2005 à 15/07/2006</t>
  </si>
  <si>
    <t>Átrio Engenharia Ltda
(021.594.49/0001-22)</t>
  </si>
  <si>
    <t>2005NE003497
2006NE002307</t>
  </si>
  <si>
    <t>Vitória da Conquista</t>
  </si>
  <si>
    <t>TRIBUNAL REGIONAL ELEITORAL DA BAHIA
Orçamento 2006- Obras / Reformas</t>
  </si>
  <si>
    <t>Vigência</t>
  </si>
  <si>
    <t>Construção do Fórum Eleitoral do Munícipio de Barreiras</t>
  </si>
  <si>
    <t>10.584/2006</t>
  </si>
  <si>
    <t>122/2006</t>
  </si>
  <si>
    <t>04/12/2006 à 31/08/2007</t>
  </si>
  <si>
    <t>CAABA Engenharia LTDA
(42.370.957/00001-70)</t>
  </si>
  <si>
    <t xml:space="preserve">2006NE003904
</t>
  </si>
  <si>
    <t>Barreiras</t>
  </si>
  <si>
    <t>Construção do Fórum Eleitoral do Munícipio de Feira de santana</t>
  </si>
  <si>
    <t>10.402/2006</t>
  </si>
  <si>
    <t>126/2006</t>
  </si>
  <si>
    <t>12/12/2006 à 24/10/2007</t>
  </si>
  <si>
    <t>Construtora LAM Ltda.
(03.522.765/0001-80)</t>
  </si>
  <si>
    <t xml:space="preserve">2006NE003962
2006NE005218
</t>
  </si>
  <si>
    <t>Feira de Santana</t>
  </si>
  <si>
    <t>Rescindido</t>
  </si>
  <si>
    <t>Construção do Fórum Eleitoral do Munícipio de Camaçari</t>
  </si>
  <si>
    <t>18.778/2006</t>
  </si>
  <si>
    <t>128/2006</t>
  </si>
  <si>
    <t>19/12/2006 À 30/11/2007</t>
  </si>
  <si>
    <t>2006NE004654
2006NE005201</t>
  </si>
  <si>
    <t>Camaçari</t>
  </si>
  <si>
    <t>TRIBUNAL REGIONAL ELEITORAL DA BAHIA
Orçamento 2007 - Obras / Reformas</t>
  </si>
  <si>
    <t>Construção do Fórum Eleitoral do Munícipio de Alagoinhas</t>
  </si>
  <si>
    <t>9.106/2007</t>
  </si>
  <si>
    <t>134/2007</t>
  </si>
  <si>
    <t>13/12/2007 à 01/01/2009</t>
  </si>
  <si>
    <t>Nordeste Engenharia LTDA
(01.978.980/0001-64)</t>
  </si>
  <si>
    <t xml:space="preserve">2007NE003313
</t>
  </si>
  <si>
    <t>Alagoinhas</t>
  </si>
  <si>
    <t>Construção do Fórum Eleitoral do Munícipio de Cruz das almas</t>
  </si>
  <si>
    <t>9.105/2007</t>
  </si>
  <si>
    <t>76/2007</t>
  </si>
  <si>
    <t>01/10/2007 à 05/04/2008</t>
  </si>
  <si>
    <t>Freitas Guimarães Engenharia LTDA
(05.873.202/0001-61)</t>
  </si>
  <si>
    <t xml:space="preserve">2007NE002204
2007NE003793
</t>
  </si>
  <si>
    <t>Cruz das almas</t>
  </si>
  <si>
    <t>Construção do Fórum Eleitoral do Munícipio de Guanambi</t>
  </si>
  <si>
    <t>9.104/2007</t>
  </si>
  <si>
    <t>128/2007</t>
  </si>
  <si>
    <t>12/12/2007 à 18/08/2008</t>
  </si>
  <si>
    <t xml:space="preserve">2007NE003249
</t>
  </si>
  <si>
    <t xml:space="preserve"> Guanambi</t>
  </si>
  <si>
    <t>Construção do Fórum Eleitoral do Munícipio de Jacobina</t>
  </si>
  <si>
    <t>17.849/2007</t>
  </si>
  <si>
    <t>120/2007</t>
  </si>
  <si>
    <t>10/12/2007 à 10/07/2008</t>
  </si>
  <si>
    <t xml:space="preserve">2007NE003062
</t>
  </si>
  <si>
    <t>Jacobina</t>
  </si>
  <si>
    <t>Construção do Fórum Eleitoral do Munícipio de Jequié</t>
  </si>
  <si>
    <t>5.127/2007</t>
  </si>
  <si>
    <t>85/2007</t>
  </si>
  <si>
    <t>01/10/2007 à 27/06/2008</t>
  </si>
  <si>
    <t>RCI Construções e Meio Ambiente LTDA
(15.143.548/0001-68)</t>
  </si>
  <si>
    <t xml:space="preserve">2007NE002280
</t>
  </si>
  <si>
    <t>Jequié</t>
  </si>
  <si>
    <t>TRIBUNAL REGIONAL ELEITORAL DA BAHIA
Orçamento 2008 - Obras / Reformas</t>
  </si>
  <si>
    <t>Reparos no Fórum Eleitoral do Munícipio de Feira de santana</t>
  </si>
  <si>
    <t>1.181/2008</t>
  </si>
  <si>
    <t>62/2008</t>
  </si>
  <si>
    <t>21/05/2008 à 30/07/2008</t>
  </si>
  <si>
    <t>2008NE001006</t>
  </si>
  <si>
    <t>Feira de santana</t>
  </si>
  <si>
    <t>Construção do Fórum Eleitoral do Munícipio de Ipirá</t>
  </si>
  <si>
    <t>17.891/2007</t>
  </si>
  <si>
    <t>048/2008</t>
  </si>
  <si>
    <t>13/05/2008 à 19/03/2009</t>
  </si>
  <si>
    <t>MSM Engenharia Ltda
(02.681.069/0001-53)</t>
  </si>
  <si>
    <t xml:space="preserve">2008NE000936
2008NE003936
2008NE005242
</t>
  </si>
  <si>
    <t>Ipirá</t>
  </si>
  <si>
    <t>Construção do Fórum Eleitoral do Munícipio de Irecê</t>
  </si>
  <si>
    <t>27.484/2008</t>
  </si>
  <si>
    <t>158/2008</t>
  </si>
  <si>
    <t>30/12/2008 à 16/10/2009</t>
  </si>
  <si>
    <t>LR Construções e Engenharia LTDA
(09.586.255/0001-52)</t>
  </si>
  <si>
    <t xml:space="preserve">2008NE005357
</t>
  </si>
  <si>
    <t xml:space="preserve"> Irecê</t>
  </si>
  <si>
    <t>Construção do Fórum Eleitoral do Munícipio de Itaparica</t>
  </si>
  <si>
    <t>17.890/2007</t>
  </si>
  <si>
    <t>091/2008</t>
  </si>
  <si>
    <t>16/07/2008 à 21/06/2009</t>
  </si>
  <si>
    <t>Diagonal Construtora LTDA
(07.225.466/0001-34)</t>
  </si>
  <si>
    <t xml:space="preserve">2008NE001375
2008NE005450
</t>
  </si>
  <si>
    <t>Itaparica</t>
  </si>
  <si>
    <t>Construção do Fórum Eleitoral do Munícipio de Eunápolis - 1ª etapa</t>
  </si>
  <si>
    <t>27.482/2008</t>
  </si>
  <si>
    <t>153/2008</t>
  </si>
  <si>
    <t>30/12/2008 à 07/08/2009</t>
  </si>
  <si>
    <t xml:space="preserve">2008NE004777
2008NE005448
</t>
  </si>
  <si>
    <t>Eunápolis</t>
  </si>
  <si>
    <t>Construção do Fórum Eleitoral do Munícipio de Ilhéus</t>
  </si>
  <si>
    <t>41.083/2008</t>
  </si>
  <si>
    <t>155/2008</t>
  </si>
  <si>
    <t>30/12/2008 à 15/11/2009</t>
  </si>
  <si>
    <t>Globe All Importação, Exportação e Engenharia LTDA
(02.755.813/0001-17)</t>
  </si>
  <si>
    <t>2008NE005226
2009NE001626
2009NE002271
2009NE002768
2009NE000290</t>
  </si>
  <si>
    <t xml:space="preserve"> Ilhéus</t>
  </si>
  <si>
    <t>Construção do Fórum Eleitoral do Munícipio de Porto Seguro</t>
  </si>
  <si>
    <t>27.485/2008</t>
  </si>
  <si>
    <t>149/2008</t>
  </si>
  <si>
    <t>18/01/2009 à 30/10/2009</t>
  </si>
  <si>
    <t>2008NE004511
2009NE002430
2009NE002898</t>
  </si>
  <si>
    <t xml:space="preserve"> Porto Seguro</t>
  </si>
  <si>
    <t>Construção do Fórum Eleitoral do Munícipio de Tucano - 1ª etapa</t>
  </si>
  <si>
    <t>27.483/2008</t>
  </si>
  <si>
    <t>141/2008</t>
  </si>
  <si>
    <t xml:space="preserve">28/11/2008 à 06/07/2009           </t>
  </si>
  <si>
    <t xml:space="preserve">2008NE004257
2008NE004718
</t>
  </si>
  <si>
    <t xml:space="preserve"> Tucano</t>
  </si>
  <si>
    <t>Construção do Fórum Eleitoral do Munícipio de Camaçari - CONCLUSÃO</t>
  </si>
  <si>
    <t>29.778/2008</t>
  </si>
  <si>
    <t>147/2008</t>
  </si>
  <si>
    <t>23/12/2008 à 31/07/2009</t>
  </si>
  <si>
    <t>2008NE004476
2008NE005437</t>
  </si>
  <si>
    <t xml:space="preserve"> Camaçari </t>
  </si>
  <si>
    <t>TRIBUNAL REGIONAL ELEITORAL DA BAHIA
Orçamento 2009- Obras / Reformas</t>
  </si>
  <si>
    <t>Construção do Fórum Eleitoral do Munícipio de Tucano - conclusão</t>
  </si>
  <si>
    <t>8.032/2009</t>
  </si>
  <si>
    <t>098/2009</t>
  </si>
  <si>
    <t>30/09/2009 à 30/01/2010</t>
  </si>
  <si>
    <t>2009NE001738</t>
  </si>
  <si>
    <t>Tucano</t>
  </si>
  <si>
    <t>Construção doAnexo a Sede do TRE-Ba.</t>
  </si>
  <si>
    <t>36.836/2008</t>
  </si>
  <si>
    <t>075/2009</t>
  </si>
  <si>
    <t>09/09/2009  à 14/03/2016</t>
  </si>
  <si>
    <t>Cinzel Engenharia Ltda
(08.059.768/0001-42)</t>
  </si>
  <si>
    <t>2009NE001436
2010NE000666
2012NE000528
2012NE001011
2010NE000669
2010NE003342
2010NE003470
2010NE003726
2010NE005046
2010NE002051
2011NE002198
2011NE0003135
2011NE0003188
2012NE000490
2012NE000528
2012NE001011
2012NE005338
2012NE005420</t>
  </si>
  <si>
    <t>Salvador</t>
  </si>
  <si>
    <t>TRIBUNAL REGIONAL ELEITORAL DA BAHIA
Orçamento 2010 - Obras / Reformas</t>
  </si>
  <si>
    <t>Construção do Fórum Eleitoral do Munícipio de Eunápolis - CONCLUSÃO</t>
  </si>
  <si>
    <t>8.033/2009</t>
  </si>
  <si>
    <t>019/2010</t>
  </si>
  <si>
    <t>18/02/2010 à 29/05/2010</t>
  </si>
  <si>
    <t>2009NE002709</t>
  </si>
  <si>
    <t>Construção do Fórum Eleitoral do Munícipio de Valença</t>
  </si>
  <si>
    <t>5.530/2010</t>
  </si>
  <si>
    <t>147/2010</t>
  </si>
  <si>
    <t>29/10/2010 à 23/03/2012</t>
  </si>
  <si>
    <t>2010NE004751
2011NE002944
2011NE003282</t>
  </si>
  <si>
    <t>Valença</t>
  </si>
  <si>
    <t>Reforma do Fórum Eleitoral do Munícipio de Vitória da Conquista</t>
  </si>
  <si>
    <t>8.137/2009</t>
  </si>
  <si>
    <t>023/2010</t>
  </si>
  <si>
    <t>22/02/2010 à 30/03/2011</t>
  </si>
  <si>
    <t>JCC Construção Industria e Comércio
(05.220.324/0001-59)</t>
  </si>
  <si>
    <t>2009NE002858
2010NE002802</t>
  </si>
  <si>
    <t>TRIBUNAL REGIONAL ELEITORAL DA BAHIA
Orçamento 2011 - Obras / Reformas</t>
  </si>
  <si>
    <t>Construção do Fórum Eleitoral do Munícipio de Ribeira do Pombal</t>
  </si>
  <si>
    <t>51.489/2011</t>
  </si>
  <si>
    <t>125/2011</t>
  </si>
  <si>
    <t>27/12/2011 à 05/01/2013</t>
  </si>
  <si>
    <t>2011NE003055</t>
  </si>
  <si>
    <t>Ribeira do Pombal</t>
  </si>
  <si>
    <t>Construção do Fórum Eleitoral do Munícipio de Seabra</t>
  </si>
  <si>
    <t>51.486/2011</t>
  </si>
  <si>
    <t>119/2011</t>
  </si>
  <si>
    <t>30/12/2011 à 09/12/2012</t>
  </si>
  <si>
    <t>M Andrade Engenharia LTDA
(03.719.672/0001-40)</t>
  </si>
  <si>
    <t>2011NE002897</t>
  </si>
  <si>
    <t>Seabra</t>
  </si>
  <si>
    <t>Reforma do Fórum Eleitoral do Munícipio de Cruz das Almas</t>
  </si>
  <si>
    <t>125.085/2011</t>
  </si>
  <si>
    <t>126/2011</t>
  </si>
  <si>
    <t>29/12/2011 à 26/06/2012</t>
  </si>
  <si>
    <t>Ayê Construtora e Telecomunicações
(16.376.410/0001-71)</t>
  </si>
  <si>
    <t>2011NE003056
2012NE000997</t>
  </si>
  <si>
    <t>Cruz das Almas</t>
  </si>
  <si>
    <t>Reforma do Fórum Eleitoral do Munícipio de Feira de Santana</t>
  </si>
  <si>
    <t>99.419/2011</t>
  </si>
  <si>
    <t>120/2011</t>
  </si>
  <si>
    <t>30/12/2011 à 27/06/2012</t>
  </si>
  <si>
    <t>2011NE002907
2012NE0001052</t>
  </si>
  <si>
    <t>Reforma do Fórum Eleitoral do Munícipio de Alagoinhas</t>
  </si>
  <si>
    <t>125.313/2011</t>
  </si>
  <si>
    <t>131/2011</t>
  </si>
  <si>
    <t>03/01/2012 à 01/07/2012</t>
  </si>
  <si>
    <t>2011NE003134</t>
  </si>
  <si>
    <t>TRIBUNAL REGIONAL ELEITORAL DA BAHIA
Orçamento 2012 - Obras / Reformas</t>
  </si>
  <si>
    <t>Construção do Fórum Eleitoral do Munícipio de Brumado</t>
  </si>
  <si>
    <t>132.755/2011</t>
  </si>
  <si>
    <t>013/2012</t>
  </si>
  <si>
    <t>26/03/2012 à 05/12/2012</t>
  </si>
  <si>
    <t>CHS Construtora Ltda 
(06.088.890/0001-11)</t>
  </si>
  <si>
    <t>2012NE000487
2012NE005411
2012NE005409</t>
  </si>
  <si>
    <t>Brumado</t>
  </si>
  <si>
    <t>TRIBUNAL REGIONAL ELEITORAL DA BAHIA
Orçamento 2017 - Obras / Reformas</t>
  </si>
  <si>
    <t>Interligação de elétrica e lógica do Data Center Contêiner na Sede do TRE/BA</t>
  </si>
  <si>
    <t>12.476/2015</t>
  </si>
  <si>
    <t>012/2017</t>
  </si>
  <si>
    <t>27/04/2017 à 01/09/2017</t>
  </si>
  <si>
    <t>Potencial Engenharia e Instalações Ltda.</t>
  </si>
  <si>
    <t>2017NE001121</t>
  </si>
  <si>
    <t>Reforma do auditório e reservatórios superiores e inferior da Sede do TRE-Ba.</t>
  </si>
  <si>
    <t>14.649/2015</t>
  </si>
  <si>
    <t>059/2017</t>
  </si>
  <si>
    <t>21/08/2017 à 19/08/2018</t>
  </si>
  <si>
    <t>2017NE002398
2018NE001404
2018NE00933
2018NE001567
2018NE001771
2018NE01773
2018NE001557
2018NE000933</t>
  </si>
  <si>
    <t>TRIBUNAL REGIONAL ELEITORAL DA BAHIA
Orçamento 2019 - Obras / Reformas</t>
  </si>
  <si>
    <t>UNIDADE ADMINISTRATIVA: Seção de Projetos o Obras /Coordenadoria de Obras e Manutenção Predial
CATEGORIA DE PROGRAMAÇÃO: Obras e Reformas</t>
  </si>
  <si>
    <t>Reforma dos banheiros da Sede</t>
  </si>
  <si>
    <t>15.925/2018</t>
  </si>
  <si>
    <t>126/2018</t>
  </si>
  <si>
    <t>14/01/2019 à 30/10/2019</t>
  </si>
  <si>
    <t>Queiroz Pimentel Serviços Ltda - ME
(02.335.428/0001-10)</t>
  </si>
  <si>
    <t>2018NE004255 2019NE001119</t>
  </si>
  <si>
    <t>Reforma do telhado de Ilhéus</t>
  </si>
  <si>
    <t>12.587/2016</t>
  </si>
  <si>
    <t>128/2018</t>
  </si>
  <si>
    <t>07/02/2019 à 10/10/2019</t>
  </si>
  <si>
    <t>Seven Construções e Incorporações Imobiliária Ltda. 
(13.045.104/0001-64)</t>
  </si>
  <si>
    <t>2018NE004342
2019NE000810</t>
  </si>
  <si>
    <t>Ilhéus</t>
  </si>
  <si>
    <t>Reforma do Fórum Eleitoral de Tucano</t>
  </si>
  <si>
    <t>11.303/2015</t>
  </si>
  <si>
    <t>111/2018</t>
  </si>
  <si>
    <t>20/11/2018 à 09/01/2020</t>
  </si>
  <si>
    <t>Em andamento</t>
  </si>
  <si>
    <t>Reforma do Fórum Eleitoral de Jequié</t>
  </si>
  <si>
    <t>123/20118</t>
  </si>
  <si>
    <t>14/12/2018 à 17/01/2020</t>
  </si>
  <si>
    <t>Reforma do Fórum Eleitoral de Porto Seguro</t>
  </si>
  <si>
    <t>Porto Seguro</t>
  </si>
  <si>
    <t>Reforma da Marquise do prédio dos cartórios</t>
  </si>
  <si>
    <t>Reforma do prédio Anexo III</t>
  </si>
  <si>
    <t xml:space="preserve"> HAYEK Construtora Ltda (10.364.626/0001-30)</t>
  </si>
  <si>
    <t>058/2020</t>
  </si>
  <si>
    <t>SEI 0052063-50.2019.6.05.8000</t>
  </si>
  <si>
    <t xml:space="preserve"> SEI 0052099-92.2019.6.05.8000</t>
  </si>
  <si>
    <t>SEI 0052059-13.2019.6.05.8000</t>
  </si>
  <si>
    <t>Reforma do Telhado, drenagem e adpatação do sistema e combate a incêndio do Fórum Eleitoral de Vitória da Conquista</t>
  </si>
  <si>
    <t xml:space="preserve"> SEI 0061066-68.2015.6.05.8000</t>
  </si>
  <si>
    <t>SEI 0061180-70.2016.6.05.8000</t>
  </si>
  <si>
    <t>SEI 0052035-48.2020.6.05.8000</t>
  </si>
  <si>
    <t>26/12/2019 à 10/12/2020</t>
  </si>
  <si>
    <t xml:space="preserve">2018NE003856
2019NE002397
</t>
  </si>
  <si>
    <t>083/2019</t>
  </si>
  <si>
    <t>20/12/2019 à 19/11/2020</t>
  </si>
  <si>
    <t>Gias Empreendimentos, Comércio e Serviços Ltda.
(03.257.098/0001-55)</t>
  </si>
  <si>
    <t>Patamar Empreendimentos Imobiliários
(04.315.219/0001-30)</t>
  </si>
  <si>
    <t>085/2019</t>
  </si>
  <si>
    <t>23/12/2019 à 02/12/2020</t>
  </si>
  <si>
    <t>23/09/2020 à 13/09/2021</t>
  </si>
  <si>
    <t>Unidade Responsável</t>
  </si>
  <si>
    <t>Meta</t>
  </si>
  <si>
    <t>Resultados</t>
  </si>
  <si>
    <t>Impacto</t>
  </si>
  <si>
    <t>SEPROB</t>
  </si>
  <si>
    <t>Restabelecimento e melhorias da estrutura física do  imóvel e atualização das instalações no que se refere a acessibilidade, segurança e sustentabilidade,  visando melhores condições para desenvolvimento das atividades do Cartório e a preservação do patrimônio público.</t>
  </si>
  <si>
    <t>Restabelecimento e melhorias da estrutura física do  imóvel,  visando melhores condições para desenvolvimento das atividades do Cartório e a preservação do patrimônio público.</t>
  </si>
  <si>
    <t>086/2019</t>
  </si>
  <si>
    <t>Recueração da estrutura física do equipamento arquitetonico visando seguraça sos usuários e preservação do patrimônio público.</t>
  </si>
  <si>
    <t>Ampliação das instalações físicas deste Tribunal proporcionando melhores condições para prestação dos serviços à sociedade.</t>
  </si>
  <si>
    <t>Reforma do Fórum Eleitoral de Jacobina</t>
  </si>
  <si>
    <t>Gestor Responsável</t>
  </si>
  <si>
    <t>SEI 0096916-13.2020.6.05.8000</t>
  </si>
  <si>
    <t>091/2020</t>
  </si>
  <si>
    <t xml:space="preserve">10/12/2020 à 26/09/2021 </t>
  </si>
  <si>
    <t>100% em 2021</t>
  </si>
  <si>
    <t>Maxwell Mascarenhas dos Anjos 
mmanjos@tre-ba.jus.br
comanp@tre-ba.jus.br</t>
  </si>
  <si>
    <t>100% em 2020</t>
  </si>
  <si>
    <t>Reforma de oito banheiros e uma copa na Sede do TRE-BA</t>
  </si>
  <si>
    <t>SEI 0097449-69.2020.6.05.8000</t>
  </si>
  <si>
    <t>Restabelecimento e melhorias da estrutura física dos espaços e adequação as novas normas de acessibilidade, visando melhores condições para os usuários e preservação do patrimônio público.</t>
  </si>
  <si>
    <t>100% em 2019</t>
  </si>
  <si>
    <t>Restabelecimento e melhorias da estrutura física da cobertura, visando melhores condições para os usuários e preservação do patrimônio público.</t>
  </si>
  <si>
    <t>Instalaçaõa do Conteinêr Data Center adquirido pelo TRE-BA , que visando garantir redendancia eletrica para funcionamento seguro da nova solução do Data Center.</t>
  </si>
  <si>
    <t>Coordenadoria de Projetos e Obras
comanp@tre-ba.jus.br</t>
  </si>
  <si>
    <t>100% em 2017</t>
  </si>
  <si>
    <t>Restabelecimento e melhorias da estrutura física do auditório e dos reservatórios e  atualização das instalações no que se refere a acessibilidade, segurança e sustentabilidade,  visando melhores condições para desenvolvimento das atividades do Cartório e a preservação do patrimônio público.</t>
  </si>
  <si>
    <t>Conclusão em 2020</t>
  </si>
  <si>
    <t>Conclusão em 2019</t>
  </si>
  <si>
    <t>Conclusão em 2017</t>
  </si>
  <si>
    <t>Conclusão em 2018</t>
  </si>
  <si>
    <t>Informações atualizadas em dezembro / 2020</t>
  </si>
  <si>
    <t>19.120/2018</t>
  </si>
  <si>
    <t>2018NE003339
2019NE001913
2019NE002420</t>
  </si>
  <si>
    <t>Informações atualizadas em março/2021</t>
  </si>
  <si>
    <t>095/2020</t>
  </si>
  <si>
    <t>07/01/2021 à 24/10/2021</t>
  </si>
  <si>
    <t>2020NE002983</t>
  </si>
  <si>
    <t>IFC Engenharia Ltda EPP</t>
  </si>
  <si>
    <t>Empenho(s)</t>
  </si>
  <si>
    <t>Valor Empenhado 2020</t>
  </si>
  <si>
    <t>Valor Empenhado 2021</t>
  </si>
  <si>
    <t>Valor Liquidado 2021</t>
  </si>
  <si>
    <t>Valores Pagos Restos a Pagar</t>
  </si>
  <si>
    <t xml:space="preserve">2020NE001443
2021NE000434 </t>
  </si>
  <si>
    <t>2020NE002983
2021NE000569</t>
  </si>
  <si>
    <t>Reforma do Edifício-Sede - 2ª etapa (2021)</t>
  </si>
  <si>
    <t>A iniciar</t>
  </si>
  <si>
    <t>Conclusão prevista para 2023</t>
  </si>
  <si>
    <t>SEI  0052035-48.2020.6.05.8000</t>
  </si>
  <si>
    <t>23/09/2020 à
12/03/2022</t>
  </si>
  <si>
    <t>10/12/2020 à
04/04/2022</t>
  </si>
  <si>
    <t>Devir Engenharia Ltda - ME ( 22.804.059/0001-75)</t>
  </si>
  <si>
    <t>Conclusão em novembro/2021</t>
  </si>
  <si>
    <t>07/01/2021 à
24/10/2021</t>
  </si>
  <si>
    <t>IFC E$ngenharia Ltda EPP (22.336.152/0001-00)</t>
  </si>
  <si>
    <t>Conclusão  setembro para 2021</t>
  </si>
  <si>
    <t>Requalificação e melhorias na estrutura física do  imóvel; atualização das instalações no que se refere a acessibilidade, segurança e sustentabilidade,  visando melhores condições para desenvolvimento das atividades do Órgão da Sede e nos Cartórios da Capital, bem como a preservação do patrimônio público.</t>
  </si>
  <si>
    <r>
      <rPr>
        <b/>
        <sz val="11"/>
        <rFont val="Calibri"/>
        <family val="2"/>
        <scheme val="minor"/>
      </rPr>
      <t>Em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andamento</t>
    </r>
  </si>
  <si>
    <r>
      <rPr>
        <sz val="11"/>
        <rFont val="Calibri"/>
        <family val="2"/>
        <scheme val="minor"/>
      </rPr>
      <t>HAYEK Construtora Ltda (10.364.626/0001-30)</t>
    </r>
  </si>
  <si>
    <r>
      <rPr>
        <b/>
        <sz val="11"/>
        <rFont val="Calibri"/>
        <family val="2"/>
        <scheme val="minor"/>
      </rPr>
      <t>Valor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do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contrato</t>
    </r>
  </si>
  <si>
    <r>
      <rPr>
        <b/>
        <sz val="11"/>
        <rFont val="Calibri"/>
        <family val="2"/>
        <scheme val="minor"/>
      </rPr>
      <t>Unidade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Responsável</t>
    </r>
  </si>
  <si>
    <r>
      <rPr>
        <b/>
        <sz val="11"/>
        <rFont val="Calibri"/>
        <family val="2"/>
        <scheme val="minor"/>
      </rPr>
      <t>Gestor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Responsável</t>
    </r>
  </si>
  <si>
    <r>
      <rPr>
        <sz val="11"/>
        <rFont val="Calibri"/>
        <family val="2"/>
        <scheme val="minor"/>
      </rPr>
      <t>Reforma do prédio Anexo III</t>
    </r>
  </si>
  <si>
    <r>
      <rPr>
        <sz val="11"/>
        <rFont val="Calibri"/>
        <family val="2"/>
        <scheme val="minor"/>
      </rPr>
      <t>Reforma do Fórum Eleitoral de Jacobina</t>
    </r>
  </si>
  <si>
    <r>
      <rPr>
        <sz val="11"/>
        <rFont val="Calibri"/>
        <family val="2"/>
        <scheme val="minor"/>
      </rPr>
      <t>Reforma de oito banheiros e uma copa na Sede do TRE- BA</t>
    </r>
  </si>
  <si>
    <r>
      <rPr>
        <b/>
        <sz val="11"/>
        <rFont val="Calibri"/>
        <family val="2"/>
        <scheme val="minor"/>
      </rPr>
      <t>Descrição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da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Ação</t>
    </r>
  </si>
  <si>
    <r>
      <rPr>
        <sz val="11"/>
        <rFont val="Calibri"/>
        <family val="2"/>
        <scheme val="minor"/>
      </rPr>
      <t>SEI 0096916-13.2020.6.05.8000</t>
    </r>
  </si>
  <si>
    <r>
      <rPr>
        <sz val="11"/>
        <rFont val="Calibri"/>
        <family val="2"/>
        <scheme val="minor"/>
      </rPr>
      <t>SEI 0097449-69.2020.6.05.8000</t>
    </r>
  </si>
  <si>
    <t>20/11/2018 à 09/04/2020</t>
  </si>
  <si>
    <t xml:space="preserve">2018NE003339
2018NE001913
2018NE002420
2020NE000875
2020NE001085
2020NE002151
</t>
  </si>
  <si>
    <t>Valor empenhado 2020</t>
  </si>
  <si>
    <t>Valor liquidado 2020</t>
  </si>
  <si>
    <t>Total Executado até dez 2020</t>
  </si>
  <si>
    <t>Valores Pagos
Resto a Pagar</t>
  </si>
  <si>
    <t>-</t>
  </si>
  <si>
    <t>Conclusão em setembro/2021</t>
  </si>
  <si>
    <t>Conclusão prevista para 2021</t>
  </si>
  <si>
    <t xml:space="preserve">2018NE003726
2018NE003856
2019NE001267
2019NE002397
2019NE002842
2020NE000751
2020NE000752
2020NE000764
2020NE000756
2020NE001055
2020NE001056
2020NE001486
</t>
  </si>
  <si>
    <t xml:space="preserve">2019NE003444
2020NE000973
Anulado 2020NE001481
2020NE002361
Ressarcimento no valor de R$29.289,42
</t>
  </si>
  <si>
    <t xml:space="preserve">2019NE003448
2020NE001484
2020NE001517
2020NE001594
2020NE003175 - Recessarcimento despesa adm. 20.557,73
</t>
  </si>
  <si>
    <t>2019NE003447 
2020NE000840
2020NE000939
2020NE002532 - Ressarcimento no valor de R$1.467,50</t>
  </si>
  <si>
    <t xml:space="preserve">2020NE001443  </t>
  </si>
  <si>
    <t>2020NE002620
2020ne003191</t>
  </si>
  <si>
    <t>Queiroz Pimentel Serviços Ltda - ME
(02.335.428/0001-10)
LL de Oliveira EIRELI (27.529.241/0001-89)</t>
  </si>
  <si>
    <t xml:space="preserve">Global Manutenções e Construções Eirelli </t>
  </si>
  <si>
    <t>Devir Engenharia Ltda - ME (aditivo de R$118.469,34)</t>
  </si>
  <si>
    <t>UNIDADE ADMINISTRATIVA: Seção de Projetos o Obras /Coordenadoria de Obras e Manutenção Predial
CATEGORIA DE PROGRAMAÇÃO: Obras e Reformas -</t>
  </si>
  <si>
    <t>Informações atualizadas em março / 2021</t>
  </si>
  <si>
    <t>TRIBUNAL REGIONAL ELEITORAL DA BAHIA
Orçamento 2020 - Obras / Reformas</t>
  </si>
  <si>
    <t>TRIBUNAL REGIONAL ELEITORAL DA BAHIA
Orçamento 2021 - Obras / Reformas</t>
  </si>
  <si>
    <t xml:space="preserve">UNIDADE ADMINISTRATIVA: Seção de Projetos o Obras /Coordenadoria de Obras e Manutenção Predial 
CATEGORIA DE PROGRAMAÇÃO: Obras e Reformas </t>
  </si>
  <si>
    <t xml:space="preserve">Reforma do Anexo II ao  Edifício-Sede - </t>
  </si>
  <si>
    <t>Conclusão prevista para 2022</t>
  </si>
  <si>
    <t xml:space="preserve">Reforma da cobertura, recuperação da estrutura metálica e adaptação ao do prédio ao projeto de segurança </t>
  </si>
  <si>
    <t xml:space="preserve"> Informações atualizadas em dezembro/2021</t>
  </si>
  <si>
    <t>SEI 0010587-61.2021.6.05.8000</t>
  </si>
  <si>
    <t>067/2021</t>
  </si>
  <si>
    <t>2021NE1122</t>
  </si>
  <si>
    <t>Total Executado até dez/2021</t>
  </si>
  <si>
    <t>15/12/2021 à 10/12/2023</t>
  </si>
  <si>
    <t>SEI 0011231-04.2021.6.05.8000</t>
  </si>
  <si>
    <t>068/2021</t>
  </si>
  <si>
    <t>15/12/2021 à 24/04/2023</t>
  </si>
  <si>
    <t>2021NE001127</t>
  </si>
  <si>
    <t>Ampliação das instalações físicas deste Tribunal proporcionando melhores condições para prestação dos serviços à
sociedade.</t>
  </si>
  <si>
    <t>Maxwell Mascarenhas dos Anjos mmanjos@tre-ba.jus.br comanp@tre-ba.jus.br</t>
  </si>
  <si>
    <t>Restabelecimento e melhorias da estrutura física do  imóvel e atualização das instalações no que se refere a acessibilidade, segurança e sustentabilidade,  visando melhores condições para desenvolvimento das atividades do Cartório e a preservação do
patrimônio público.</t>
  </si>
  <si>
    <t>Restabelecimento e melhorias da estrutura física dos espaços e adequação as novas normas de acessibilidade, visando melhores condições para os usuários e preservação do patrimônio
público.</t>
  </si>
  <si>
    <t>HAYEK Construtora Ltda (10.364.626/0001-30)</t>
  </si>
  <si>
    <t>Valor Liquidado 2020*</t>
  </si>
  <si>
    <t>2020NE002620  2021NE000859</t>
  </si>
  <si>
    <t>84% em 2021</t>
  </si>
  <si>
    <t>20% em 2021</t>
  </si>
  <si>
    <t>Fase de recebimento de obra</t>
  </si>
  <si>
    <t>0% em 2021</t>
  </si>
  <si>
    <t>TRIBUNAL REGIONAL ELEITORAL DA BAHIA
Orçamento 2022 - Obras / Reformas</t>
  </si>
  <si>
    <t xml:space="preserve"> Informações atualizadas em maio/2022</t>
  </si>
  <si>
    <t>Conclusão em maio/2022</t>
  </si>
  <si>
    <t>Conclusão em novembro/2022</t>
  </si>
  <si>
    <t>100% em 2022</t>
  </si>
  <si>
    <t>100% em 2023</t>
  </si>
  <si>
    <t>Total Executado até abril/2022</t>
  </si>
  <si>
    <t>Valores Pagos Restos a Pagar abril/2022</t>
  </si>
  <si>
    <t>Valores Pagos Restos a Pagar 2021</t>
  </si>
  <si>
    <t>Conclusão  setembro para 2022</t>
  </si>
  <si>
    <t>Valores Pagos Restos a Pagar set/2022</t>
  </si>
  <si>
    <t>Total Executado até set/2022</t>
  </si>
  <si>
    <t>Valores Pagos com empenho de 2022</t>
  </si>
  <si>
    <t xml:space="preserve"> Informações atualizadas em nov/2022</t>
  </si>
  <si>
    <t>Conclusão em 2023</t>
  </si>
  <si>
    <t>Obra rescindida pelo TRE-Ba.</t>
  </si>
  <si>
    <t>Concluída</t>
  </si>
  <si>
    <t>Conclusão prevista para 2024</t>
  </si>
  <si>
    <t>100% em 2024</t>
  </si>
  <si>
    <t>23/09/2020 à
24/08/2022</t>
  </si>
  <si>
    <t>Valores Pagos Restos a Pagar dez/2022</t>
  </si>
  <si>
    <t>Total Executado até dez/2022</t>
  </si>
  <si>
    <t xml:space="preserve">Será realizada nova contratação previsão de conclusão em 2023 </t>
  </si>
  <si>
    <t>SEI  0052035-48.2020.6.05.8000
SEI 00014748-17.2021.6.05.8000
SEI 00019881-40.2021.6.05.8000</t>
  </si>
  <si>
    <t xml:space="preserve">2020NE001443
2021NE000434  
2021NE001316
2021NE001317
</t>
  </si>
  <si>
    <t>SEI 0097449-69.2020.6.05.8000
SEI 0009984-85.20216.05.8000</t>
  </si>
  <si>
    <t>2020NE002983
2021NE000569
2022NE000764</t>
  </si>
  <si>
    <t>15/12/2021 à 13/01/2025</t>
  </si>
  <si>
    <t>SEI 0011231-04.2021.6.05.8000
SEI 000996-98.22022.6.05.8000</t>
  </si>
  <si>
    <t>2021NE001127
2022NE000445
2022NE000799</t>
  </si>
  <si>
    <t>TRIBUNAL REGIONAL ELEITORAL DA BAHIA
Orçamento 2023 - Obras / Reformas</t>
  </si>
  <si>
    <t>102/2022</t>
  </si>
  <si>
    <t>Reforma do Anexo III - 2ª etapa</t>
  </si>
  <si>
    <t>SEI 0008075-71.2022</t>
  </si>
  <si>
    <t>12/12/2022 à 27/11/2023</t>
  </si>
  <si>
    <t>Vighnaharta Construção e Engenharia Ltda  (00.401.668/001-40</t>
  </si>
  <si>
    <t>2022NE001748
2023NE000325</t>
  </si>
  <si>
    <t xml:space="preserve"> Informações atualizadas até mar/2023</t>
  </si>
  <si>
    <t>Reforma de oito banheiros e uma copa na Sede do TRE- BA</t>
  </si>
  <si>
    <t>TOTAL</t>
  </si>
  <si>
    <t>CONTRATADA</t>
  </si>
  <si>
    <t>EMPENHO(S)</t>
  </si>
  <si>
    <t>VALOR DO CONTRATO</t>
  </si>
  <si>
    <t>CONTRATO</t>
  </si>
  <si>
    <t>VIGÊNCIA</t>
  </si>
  <si>
    <t>PROCESSO</t>
  </si>
  <si>
    <t>DESCRIÇÃO DA AÇÃO</t>
  </si>
  <si>
    <t>LOCAL</t>
  </si>
  <si>
    <t>SITUAÇÃO</t>
  </si>
  <si>
    <t>UNIDADE RESPONSÁVEL</t>
  </si>
  <si>
    <t>META</t>
  </si>
  <si>
    <t>RESULTADOS</t>
  </si>
  <si>
    <t>IMPACTO</t>
  </si>
  <si>
    <t>GESTOR RESPONSAVEL</t>
  </si>
  <si>
    <t>VALOR EMPENHADO DO CONTRATO (A)</t>
  </si>
  <si>
    <t>TOTAL EXECUTADO ATÉ DEZ/2022 (B)</t>
  </si>
  <si>
    <t>JANEIRO ( C )</t>
  </si>
  <si>
    <t>FEVEREIRO (D)</t>
  </si>
  <si>
    <t>MARÇO (E)</t>
  </si>
  <si>
    <t>EXECUÇÃO- EXERCÍCIO 2023</t>
  </si>
  <si>
    <t>TOTAL EXECUTADO ACUMULADO ATÉ MARÇO/23        (G = B+F)</t>
  </si>
  <si>
    <t>TOTAL EXECUTADO  EM 2023          (F= C+D+E)</t>
  </si>
  <si>
    <r>
      <rPr>
        <sz val="11"/>
        <rFont val="Times New Roman"/>
        <family val="1"/>
      </rPr>
      <t>Reforma do Fórum Eleitoral de Jacobina</t>
    </r>
  </si>
  <si>
    <r>
      <rPr>
        <sz val="11"/>
        <rFont val="Times New Roman"/>
        <family val="1"/>
      </rPr>
      <t>SEI 0096916-13.2020.6.05.8000</t>
    </r>
  </si>
  <si>
    <r>
      <rPr>
        <sz val="11"/>
        <rFont val="Times New Roman"/>
        <family val="1"/>
      </rPr>
      <t>HAYEK Construtora Ltda (10.364.626/0001-30)</t>
    </r>
  </si>
  <si>
    <t>Notas explicativas:</t>
  </si>
  <si>
    <t xml:space="preserve">1.Total Executado é a soma das despesas pagas no exercício e do pagamento dos valores inscritos em Restos a pagar </t>
  </si>
  <si>
    <t xml:space="preserve">TOTAL EXECUTADO MARÇO 2023   (C) </t>
  </si>
  <si>
    <t>TOTAL EXECUTADO ACUMULADO DE JANEIRO A MARÇO/23        (D = B+C)</t>
  </si>
  <si>
    <t xml:space="preserve">2021NE001127
2022NE000445
</t>
  </si>
  <si>
    <t xml:space="preserve">Reforma do Edifício-Sede - 2ª etapa </t>
  </si>
  <si>
    <r>
      <t xml:space="preserve">2021NE01122
2022NE0377
</t>
    </r>
    <r>
      <rPr>
        <sz val="12"/>
        <color theme="1"/>
        <rFont val="Times New Roman"/>
        <family val="1"/>
      </rPr>
      <t>2023NE0348</t>
    </r>
  </si>
  <si>
    <t xml:space="preserve">HAYEK Construtora Ltda (10.364.626/0001-30)
</t>
  </si>
  <si>
    <t xml:space="preserve">2022NE001748
2023NE000325
</t>
  </si>
  <si>
    <t>VALOR DO CONTRATO ATÉ MAR/2023</t>
  </si>
  <si>
    <t>Cintia Vilas Bôas Campos ccboas@tre-ba.jus.br comanp@tre-ba.jus.br</t>
  </si>
  <si>
    <t xml:space="preserve">Construção de duas pasarelas e pavimentação da área de manutenção, acessibiliade externa </t>
  </si>
  <si>
    <t>Paisagismo do Fórum Eleitoral de Alagoinhas</t>
  </si>
  <si>
    <t xml:space="preserve">2021NE001127
2022NE000445
2023NE000508
</t>
  </si>
  <si>
    <t>SEI 0008075-71.2022.6.05.8000</t>
  </si>
  <si>
    <t>093/2022</t>
  </si>
  <si>
    <t>SEI 0002221-96.2022.6.05.8000</t>
  </si>
  <si>
    <t>29/10/2022 à 25/09/2023</t>
  </si>
  <si>
    <t>RMA Atividades de Engenharia Ltda.  10.671.168/0001-82)</t>
  </si>
  <si>
    <t>Vighnaharta Construção e Engenharia Ltda  (00.401.668/001-40)</t>
  </si>
  <si>
    <t xml:space="preserve">2022NE001554
2023NE000598
</t>
  </si>
  <si>
    <t xml:space="preserve">Reforma do Anexo II ao  Edifício-Sede </t>
  </si>
  <si>
    <t>Execução de paisagismo com piso drenante</t>
  </si>
  <si>
    <t>Alagoinha</t>
  </si>
  <si>
    <t xml:space="preserve">TOTAL EXECUTADO JANEIRO A MARÇO/2023   (C) </t>
  </si>
  <si>
    <t>TOTAL EXECUTADO  DE JANEIRO A JUNHO/23        (E = C+D)</t>
  </si>
  <si>
    <t>TOTAL EXECUTADO DO CONTRATO (F= B+E)</t>
  </si>
  <si>
    <t xml:space="preserve"> Reforma do Anexo III - 2ª etapa</t>
  </si>
  <si>
    <t>VALOR DO CONTRATO ATÉ JUNHO/2023</t>
  </si>
  <si>
    <t>1.Total Executado é a soma das despesas liquidadas ( Despesas do exercício e Restos a pagar)</t>
  </si>
  <si>
    <t xml:space="preserve"> Informações atualizadas até  junho/2023</t>
  </si>
  <si>
    <t>2. A coluna VALOR EMPENHADO DO CONTRATO refere-se aos valores empenhados cujos os termos aditivos e apostilamentos foram assinados no trimestre.</t>
  </si>
  <si>
    <t xml:space="preserve">TOTAL EXECUTADO ABRIL A JUNHO/ 2023   (D) </t>
  </si>
  <si>
    <t>3. O contrato nº 102/2022  tem registrado no SIAFI, em 30/06/2023,  o valor de R$ 7.866.702,41 ( sete milhões , oitocentos e sessenta e seis mil, setecentos e dois reais e quarenta e um centavos) , visto que, em 05/06//2023 foi realizado o reforço da  nota de empenho 2023NE000325, no valor de R$ 307.680,77 (trezentos e sete mil , seiscentos e oitenta reais, e setenta e sete centavos), referente ao 5º termo aditivo, que foi assinado em 20/07/2023, ou seja, após o fechamento das informações do 2º trismestre.</t>
  </si>
  <si>
    <t xml:space="preserve"> Informações atualizadas até  30/09/2023</t>
  </si>
  <si>
    <t>TOTAL EXECUTADO JULHO A SETEMBRO/ 2023   (E)</t>
  </si>
  <si>
    <t>TOTAL EXECUTADO DO CONTRATO (G= B+F)</t>
  </si>
  <si>
    <t>TOTAL EXECUTADO  DE JANEIRO A SETEMBRO/23                       (F = C+D+E)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</si>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</sst>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R$&quot;\ #,##0.00;[Red]\-&quot;R$&quot;\ #,##0.00"/>
    <numFmt numFmtId="43" formatCode="_-* #,##0.00_-;\-* #,##0.00_-;_-* &quot;-&quot;??_-;_-@_-"/>
    <numFmt numFmtId="164" formatCode="&quot;R$ &quot;#,##0.00"/>
    <numFmt numFmtId="165" formatCode="_-* #,##0.00_-;\-* #,##0.00_-;_-* \-??_-;_-@_-"/>
    <numFmt numFmtId="166" formatCode="[$-416]d/m/yyyy"/>
    <numFmt numFmtId="167" formatCode="dd/mm/yy;@"/>
  </numFmts>
  <fonts count="34" x14ac:knownFonts="1">
    <font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Times New Roman"/>
      <family val="1"/>
    </font>
    <font>
      <sz val="11"/>
      <name val="Calibri"/>
      <family val="2"/>
    </font>
    <font>
      <sz val="12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2"/>
      <color rgb="FF000000"/>
      <name val="Times New Roman"/>
      <family val="1"/>
    </font>
    <font>
      <sz val="11"/>
      <name val="Times New Roman"/>
      <family val="1"/>
    </font>
    <font>
      <b/>
      <sz val="12"/>
      <color rgb="FFFF0000"/>
      <name val="Times New Roman"/>
      <family val="1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sz val="10"/>
      <color rgb="FF000000"/>
      <name val="Arial"/>
      <family val="2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5" fontId="7" fillId="0" borderId="0" applyBorder="0" applyProtection="0"/>
    <xf numFmtId="0" fontId="9" fillId="0" borderId="0"/>
    <xf numFmtId="9" fontId="7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</cellStyleXfs>
  <cellXfs count="3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3" fillId="2" borderId="0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4" fontId="5" fillId="2" borderId="2" xfId="0" applyNumberFormat="1" applyFont="1" applyFill="1" applyBorder="1" applyAlignment="1">
      <alignment horizontal="center" wrapText="1"/>
    </xf>
    <xf numFmtId="4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0" xfId="1" applyFont="1" applyBorder="1" applyAlignment="1" applyProtection="1"/>
    <xf numFmtId="165" fontId="0" fillId="0" borderId="0" xfId="0" applyNumberFormat="1"/>
    <xf numFmtId="165" fontId="0" fillId="0" borderId="2" xfId="1" applyFont="1" applyBorder="1" applyAlignment="1" applyProtection="1">
      <alignment horizontal="center" vertical="center"/>
    </xf>
    <xf numFmtId="165" fontId="0" fillId="0" borderId="0" xfId="1" applyFont="1" applyBorder="1" applyAlignment="1" applyProtection="1">
      <alignment horizontal="center"/>
    </xf>
    <xf numFmtId="165" fontId="0" fillId="0" borderId="2" xfId="1" applyFont="1" applyBorder="1" applyAlignment="1" applyProtection="1">
      <alignment horizontal="center" vertical="center" wrapText="1"/>
    </xf>
    <xf numFmtId="165" fontId="0" fillId="0" borderId="0" xfId="1" applyFont="1" applyBorder="1" applyAlignment="1" applyProtection="1">
      <alignment vertical="center"/>
    </xf>
    <xf numFmtId="4" fontId="0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165" fontId="0" fillId="0" borderId="2" xfId="1" applyFont="1" applyBorder="1" applyAlignment="1" applyProtection="1">
      <alignment horizont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65" fontId="6" fillId="0" borderId="0" xfId="1" applyFont="1" applyBorder="1" applyAlignment="1" applyProtection="1"/>
    <xf numFmtId="165" fontId="6" fillId="0" borderId="0" xfId="1" applyFont="1" applyBorder="1" applyAlignment="1" applyProtection="1">
      <alignment vertical="center"/>
    </xf>
    <xf numFmtId="164" fontId="0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166" fontId="0" fillId="0" borderId="0" xfId="0" applyNumberFormat="1" applyAlignment="1">
      <alignment horizontal="left" wrapText="1"/>
    </xf>
    <xf numFmtId="0" fontId="5" fillId="2" borderId="2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5" fontId="5" fillId="0" borderId="2" xfId="1" applyFont="1" applyBorder="1" applyAlignment="1" applyProtection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9" fontId="5" fillId="0" borderId="2" xfId="0" applyNumberFormat="1" applyFont="1" applyBorder="1" applyAlignment="1">
      <alignment horizontal="left" vertical="center"/>
    </xf>
    <xf numFmtId="9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/>
    </xf>
    <xf numFmtId="0" fontId="5" fillId="0" borderId="0" xfId="0" applyFont="1" applyBorder="1"/>
    <xf numFmtId="165" fontId="5" fillId="0" borderId="0" xfId="1" applyFont="1" applyBorder="1" applyAlignment="1" applyProtection="1"/>
    <xf numFmtId="164" fontId="1" fillId="3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8" fontId="5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justify" vertical="center" wrapText="1"/>
    </xf>
    <xf numFmtId="164" fontId="5" fillId="4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wrapText="1"/>
    </xf>
    <xf numFmtId="0" fontId="8" fillId="2" borderId="0" xfId="0" applyFont="1" applyFill="1" applyBorder="1" applyAlignment="1">
      <alignment vertical="center" wrapText="1"/>
    </xf>
    <xf numFmtId="0" fontId="11" fillId="0" borderId="0" xfId="0" applyFont="1"/>
    <xf numFmtId="0" fontId="10" fillId="0" borderId="0" xfId="0" applyFont="1"/>
    <xf numFmtId="0" fontId="10" fillId="0" borderId="0" xfId="0" applyFont="1" applyFill="1" applyBorder="1" applyAlignment="1">
      <alignment horizontal="left" vertical="top"/>
    </xf>
    <xf numFmtId="0" fontId="10" fillId="0" borderId="0" xfId="0" applyFont="1" applyBorder="1"/>
    <xf numFmtId="0" fontId="12" fillId="2" borderId="0" xfId="0" applyFont="1" applyFill="1" applyBorder="1" applyAlignment="1">
      <alignment horizontal="left" vertical="center" wrapText="1"/>
    </xf>
    <xf numFmtId="0" fontId="11" fillId="0" borderId="0" xfId="0" applyFont="1" applyBorder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4" fontId="10" fillId="0" borderId="0" xfId="0" applyNumberFormat="1" applyFont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left" vertical="center" wrapText="1" indent="1"/>
    </xf>
    <xf numFmtId="0" fontId="11" fillId="0" borderId="4" xfId="0" applyFont="1" applyFill="1" applyBorder="1" applyAlignment="1">
      <alignment horizontal="center" vertical="center" wrapText="1"/>
    </xf>
    <xf numFmtId="165" fontId="10" fillId="0" borderId="4" xfId="1" applyFont="1" applyFill="1" applyBorder="1" applyAlignment="1">
      <alignment horizontal="right" vertical="center" wrapText="1"/>
    </xf>
    <xf numFmtId="165" fontId="10" fillId="0" borderId="4" xfId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65" fontId="10" fillId="0" borderId="5" xfId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right" vertical="center" wrapText="1" inden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5" fontId="7" fillId="0" borderId="2" xfId="1" applyBorder="1" applyAlignment="1">
      <alignment horizontal="center" vertical="center"/>
    </xf>
    <xf numFmtId="0" fontId="14" fillId="0" borderId="0" xfId="0" applyFont="1"/>
    <xf numFmtId="0" fontId="16" fillId="2" borderId="0" xfId="0" applyFont="1" applyFill="1" applyBorder="1" applyAlignment="1">
      <alignment horizontal="left" vertical="center" wrapText="1"/>
    </xf>
    <xf numFmtId="0" fontId="14" fillId="0" borderId="0" xfId="0" applyFont="1" applyBorder="1"/>
    <xf numFmtId="0" fontId="14" fillId="0" borderId="0" xfId="0" applyFont="1" applyFill="1" applyBorder="1" applyAlignment="1">
      <alignment horizontal="left" vertical="top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4" fontId="14" fillId="0" borderId="0" xfId="0" applyNumberFormat="1" applyFont="1" applyAlignment="1">
      <alignment horizontal="center"/>
    </xf>
    <xf numFmtId="0" fontId="11" fillId="0" borderId="0" xfId="0" applyFont="1" applyFill="1" applyBorder="1" applyAlignment="1">
      <alignment horizontal="left" vertical="top"/>
    </xf>
    <xf numFmtId="0" fontId="11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 wrapText="1" indent="2"/>
    </xf>
    <xf numFmtId="0" fontId="11" fillId="0" borderId="2" xfId="0" applyFont="1" applyFill="1" applyBorder="1" applyAlignment="1">
      <alignment horizontal="center" vertical="center"/>
    </xf>
    <xf numFmtId="4" fontId="18" fillId="0" borderId="0" xfId="0" applyNumberFormat="1" applyFont="1"/>
    <xf numFmtId="165" fontId="5" fillId="0" borderId="0" xfId="1" applyFont="1"/>
    <xf numFmtId="9" fontId="11" fillId="0" borderId="0" xfId="3" applyFont="1"/>
    <xf numFmtId="165" fontId="11" fillId="0" borderId="4" xfId="1" applyFont="1" applyFill="1" applyBorder="1" applyAlignment="1">
      <alignment horizontal="center" vertical="center" wrapText="1"/>
    </xf>
    <xf numFmtId="165" fontId="19" fillId="0" borderId="4" xfId="1" applyFont="1" applyBorder="1"/>
    <xf numFmtId="165" fontId="13" fillId="0" borderId="4" xfId="1" applyFont="1" applyFill="1" applyBorder="1" applyAlignment="1">
      <alignment horizontal="center" vertical="center" wrapText="1"/>
    </xf>
    <xf numFmtId="165" fontId="11" fillId="0" borderId="5" xfId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165" fontId="19" fillId="0" borderId="2" xfId="1" applyFont="1" applyBorder="1"/>
    <xf numFmtId="165" fontId="19" fillId="0" borderId="4" xfId="1" applyFont="1" applyBorder="1" applyAlignment="1">
      <alignment vertical="center"/>
    </xf>
    <xf numFmtId="0" fontId="10" fillId="0" borderId="0" xfId="0" applyFont="1" applyAlignment="1">
      <alignment horizontal="center"/>
    </xf>
    <xf numFmtId="0" fontId="11" fillId="4" borderId="2" xfId="0" applyFont="1" applyFill="1" applyBorder="1" applyAlignment="1">
      <alignment horizontal="center" vertical="center" wrapText="1"/>
    </xf>
    <xf numFmtId="165" fontId="11" fillId="4" borderId="4" xfId="1" applyFont="1" applyFill="1" applyBorder="1" applyAlignment="1">
      <alignment horizontal="center" vertical="center" wrapText="1"/>
    </xf>
    <xf numFmtId="165" fontId="19" fillId="4" borderId="4" xfId="1" applyFont="1" applyFill="1" applyBorder="1" applyAlignment="1">
      <alignment vertical="center"/>
    </xf>
    <xf numFmtId="165" fontId="13" fillId="4" borderId="4" xfId="1" applyFont="1" applyFill="1" applyBorder="1" applyAlignment="1">
      <alignment horizontal="center" vertical="center" wrapText="1"/>
    </xf>
    <xf numFmtId="165" fontId="19" fillId="4" borderId="4" xfId="1" applyFont="1" applyFill="1" applyBorder="1"/>
    <xf numFmtId="165" fontId="11" fillId="4" borderId="5" xfId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165" fontId="19" fillId="4" borderId="2" xfId="1" applyFont="1" applyFill="1" applyBorder="1"/>
    <xf numFmtId="0" fontId="13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165" fontId="19" fillId="4" borderId="2" xfId="1" applyFont="1" applyFill="1" applyBorder="1" applyAlignment="1">
      <alignment vertical="center"/>
    </xf>
    <xf numFmtId="0" fontId="14" fillId="4" borderId="0" xfId="0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0" fontId="14" fillId="4" borderId="0" xfId="0" applyFont="1" applyFill="1"/>
    <xf numFmtId="14" fontId="14" fillId="4" borderId="0" xfId="0" applyNumberFormat="1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Border="1"/>
    <xf numFmtId="0" fontId="10" fillId="0" borderId="2" xfId="0" applyFont="1" applyBorder="1" applyAlignment="1">
      <alignment horizontal="center" vertical="center"/>
    </xf>
    <xf numFmtId="4" fontId="11" fillId="7" borderId="2" xfId="0" applyNumberFormat="1" applyFont="1" applyFill="1" applyBorder="1" applyAlignment="1">
      <alignment horizontal="center" vertical="center" wrapText="1"/>
    </xf>
    <xf numFmtId="165" fontId="19" fillId="7" borderId="2" xfId="1" applyFont="1" applyFill="1" applyBorder="1" applyAlignment="1">
      <alignment vertical="center"/>
    </xf>
    <xf numFmtId="165" fontId="11" fillId="7" borderId="4" xfId="1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4" fontId="11" fillId="7" borderId="8" xfId="0" applyNumberFormat="1" applyFont="1" applyFill="1" applyBorder="1" applyAlignment="1">
      <alignment horizontal="center" vertical="center" wrapText="1"/>
    </xf>
    <xf numFmtId="165" fontId="19" fillId="7" borderId="8" xfId="1" applyFont="1" applyFill="1" applyBorder="1" applyAlignment="1">
      <alignment vertical="center"/>
    </xf>
    <xf numFmtId="0" fontId="14" fillId="7" borderId="2" xfId="0" applyFont="1" applyFill="1" applyBorder="1" applyAlignment="1">
      <alignment horizontal="center"/>
    </xf>
    <xf numFmtId="0" fontId="17" fillId="7" borderId="2" xfId="0" applyFont="1" applyFill="1" applyBorder="1" applyAlignment="1">
      <alignment horizontal="center"/>
    </xf>
    <xf numFmtId="0" fontId="14" fillId="7" borderId="2" xfId="0" applyFont="1" applyFill="1" applyBorder="1"/>
    <xf numFmtId="0" fontId="10" fillId="0" borderId="2" xfId="0" applyFont="1" applyBorder="1" applyAlignment="1">
      <alignment horizontal="center" vertical="center" wrapText="1"/>
    </xf>
    <xf numFmtId="167" fontId="20" fillId="8" borderId="2" xfId="0" applyNumberFormat="1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167" fontId="20" fillId="8" borderId="8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 wrapText="1"/>
    </xf>
    <xf numFmtId="4" fontId="21" fillId="0" borderId="0" xfId="0" applyNumberFormat="1" applyFont="1" applyAlignment="1">
      <alignment horizontal="center"/>
    </xf>
    <xf numFmtId="0" fontId="22" fillId="0" borderId="0" xfId="0" applyFont="1"/>
    <xf numFmtId="0" fontId="21" fillId="0" borderId="0" xfId="0" applyFont="1"/>
    <xf numFmtId="0" fontId="24" fillId="0" borderId="0" xfId="0" applyFont="1"/>
    <xf numFmtId="0" fontId="25" fillId="2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21" fillId="0" borderId="0" xfId="0" applyFont="1" applyBorder="1"/>
    <xf numFmtId="0" fontId="22" fillId="0" borderId="0" xfId="0" applyFont="1" applyBorder="1"/>
    <xf numFmtId="0" fontId="24" fillId="0" borderId="0" xfId="0" applyFont="1" applyBorder="1"/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7" fillId="9" borderId="2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left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10" xfId="2" applyFont="1" applyFill="1" applyBorder="1" applyAlignment="1">
      <alignment horizontal="left" vertical="center" wrapText="1" indent="1"/>
    </xf>
    <xf numFmtId="165" fontId="28" fillId="0" borderId="10" xfId="1" applyFont="1" applyFill="1" applyBorder="1" applyAlignment="1">
      <alignment horizontal="right" vertical="center" wrapText="1"/>
    </xf>
    <xf numFmtId="165" fontId="28" fillId="9" borderId="10" xfId="1" applyFont="1" applyFill="1" applyBorder="1" applyAlignment="1">
      <alignment horizontal="right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0" xfId="0" applyFont="1"/>
    <xf numFmtId="0" fontId="21" fillId="0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165" fontId="21" fillId="0" borderId="4" xfId="1" applyFont="1" applyFill="1" applyBorder="1" applyAlignment="1">
      <alignment horizontal="center" vertical="center" wrapText="1"/>
    </xf>
    <xf numFmtId="165" fontId="27" fillId="9" borderId="4" xfId="1" applyFont="1" applyFill="1" applyBorder="1" applyAlignment="1">
      <alignment horizontal="center" vertical="center" wrapText="1"/>
    </xf>
    <xf numFmtId="165" fontId="26" fillId="9" borderId="4" xfId="1" applyFont="1" applyFill="1" applyBorder="1" applyAlignment="1">
      <alignment horizontal="center" vertical="center" wrapText="1"/>
    </xf>
    <xf numFmtId="165" fontId="26" fillId="9" borderId="4" xfId="1" applyFont="1" applyFill="1" applyBorder="1" applyAlignment="1">
      <alignment horizontal="right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165" fontId="28" fillId="0" borderId="5" xfId="1" applyFont="1" applyFill="1" applyBorder="1" applyAlignment="1">
      <alignment horizontal="center" vertical="center" wrapText="1"/>
    </xf>
    <xf numFmtId="165" fontId="28" fillId="9" borderId="5" xfId="1" applyFont="1" applyFill="1" applyBorder="1" applyAlignment="1">
      <alignment horizontal="center" vertical="center" wrapText="1"/>
    </xf>
    <xf numFmtId="165" fontId="28" fillId="9" borderId="4" xfId="1" applyFont="1" applyFill="1" applyBorder="1" applyAlignment="1">
      <alignment horizontal="righ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horizontal="center" vertical="center" wrapText="1"/>
    </xf>
    <xf numFmtId="4" fontId="26" fillId="9" borderId="2" xfId="0" applyNumberFormat="1" applyFont="1" applyFill="1" applyBorder="1" applyAlignment="1">
      <alignment horizontal="center" vertical="center" wrapText="1"/>
    </xf>
    <xf numFmtId="4" fontId="27" fillId="9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4" fontId="21" fillId="0" borderId="8" xfId="0" applyNumberFormat="1" applyFont="1" applyFill="1" applyBorder="1" applyAlignment="1">
      <alignment horizontal="center" vertical="center" wrapText="1"/>
    </xf>
    <xf numFmtId="4" fontId="27" fillId="9" borderId="8" xfId="0" applyNumberFormat="1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4" fontId="26" fillId="9" borderId="8" xfId="0" applyNumberFormat="1" applyFont="1" applyFill="1" applyBorder="1" applyAlignment="1">
      <alignment horizontal="center" vertical="center" wrapText="1"/>
    </xf>
    <xf numFmtId="165" fontId="26" fillId="9" borderId="5" xfId="1" applyFont="1" applyFill="1" applyBorder="1" applyAlignment="1">
      <alignment horizontal="right" vertical="center" wrapText="1"/>
    </xf>
    <xf numFmtId="0" fontId="24" fillId="0" borderId="2" xfId="0" applyFont="1" applyBorder="1"/>
    <xf numFmtId="0" fontId="27" fillId="9" borderId="2" xfId="0" applyFont="1" applyFill="1" applyBorder="1" applyAlignment="1">
      <alignment vertical="center"/>
    </xf>
    <xf numFmtId="165" fontId="27" fillId="9" borderId="2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65" fontId="24" fillId="0" borderId="0" xfId="1" applyFont="1"/>
    <xf numFmtId="9" fontId="24" fillId="0" borderId="0" xfId="3" applyFont="1"/>
    <xf numFmtId="0" fontId="27" fillId="0" borderId="0" xfId="0" applyFont="1"/>
    <xf numFmtId="0" fontId="27" fillId="0" borderId="0" xfId="0" applyFont="1" applyAlignment="1">
      <alignment horizontal="center"/>
    </xf>
    <xf numFmtId="0" fontId="26" fillId="0" borderId="0" xfId="0" applyFont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21" fillId="0" borderId="0" xfId="0" applyFont="1" applyAlignment="1"/>
    <xf numFmtId="0" fontId="20" fillId="0" borderId="2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4" fontId="18" fillId="9" borderId="2" xfId="0" applyNumberFormat="1" applyFont="1" applyFill="1" applyBorder="1" applyAlignment="1">
      <alignment horizontal="center" vertical="center" wrapText="1"/>
    </xf>
    <xf numFmtId="165" fontId="18" fillId="9" borderId="4" xfId="1" applyFont="1" applyFill="1" applyBorder="1" applyAlignment="1">
      <alignment horizontal="center" vertical="center" wrapText="1"/>
    </xf>
    <xf numFmtId="165" fontId="18" fillId="9" borderId="4" xfId="1" applyFont="1" applyFill="1" applyBorder="1" applyAlignment="1">
      <alignment horizontal="righ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31" fillId="0" borderId="0" xfId="0" applyFont="1"/>
    <xf numFmtId="0" fontId="32" fillId="0" borderId="0" xfId="0" applyFont="1"/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/>
    </xf>
    <xf numFmtId="4" fontId="20" fillId="0" borderId="8" xfId="0" applyNumberFormat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 wrapText="1"/>
    </xf>
    <xf numFmtId="165" fontId="18" fillId="9" borderId="5" xfId="1" applyFont="1" applyFill="1" applyBorder="1" applyAlignment="1">
      <alignment horizontal="right" vertical="center" wrapText="1"/>
    </xf>
    <xf numFmtId="0" fontId="23" fillId="9" borderId="2" xfId="0" applyFont="1" applyFill="1" applyBorder="1" applyAlignment="1">
      <alignment vertical="center"/>
    </xf>
    <xf numFmtId="165" fontId="23" fillId="9" borderId="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165" fontId="18" fillId="9" borderId="2" xfId="1" applyFont="1" applyFill="1" applyBorder="1" applyAlignment="1">
      <alignment horizontal="center" vertical="center" wrapText="1"/>
    </xf>
    <xf numFmtId="165" fontId="18" fillId="9" borderId="2" xfId="1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20" fillId="0" borderId="0" xfId="0" applyFont="1"/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7" fillId="0" borderId="0" xfId="0" applyFont="1" applyBorder="1" applyAlignment="1">
      <alignment vertical="top"/>
    </xf>
    <xf numFmtId="0" fontId="22" fillId="0" borderId="0" xfId="0" applyFont="1"/>
    <xf numFmtId="4" fontId="20" fillId="0" borderId="2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/>
    <xf numFmtId="0" fontId="24" fillId="0" borderId="0" xfId="0" applyFont="1" applyAlignment="1">
      <alignment vertical="center"/>
    </xf>
    <xf numFmtId="165" fontId="24" fillId="0" borderId="0" xfId="1" applyFont="1"/>
    <xf numFmtId="9" fontId="24" fillId="0" borderId="0" xfId="3" applyFont="1"/>
    <xf numFmtId="0" fontId="32" fillId="0" borderId="0" xfId="0" applyFont="1"/>
    <xf numFmtId="0" fontId="20" fillId="0" borderId="0" xfId="0" applyFont="1"/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4" fontId="18" fillId="4" borderId="2" xfId="0" applyNumberFormat="1" applyFont="1" applyFill="1" applyBorder="1" applyAlignment="1">
      <alignment horizontal="center" vertical="center" wrapText="1"/>
    </xf>
    <xf numFmtId="165" fontId="18" fillId="4" borderId="2" xfId="1" applyFont="1" applyFill="1" applyBorder="1" applyAlignment="1">
      <alignment horizontal="center" vertical="center" wrapText="1"/>
    </xf>
    <xf numFmtId="165" fontId="18" fillId="4" borderId="2" xfId="1" applyFont="1" applyFill="1" applyBorder="1" applyAlignment="1">
      <alignment horizontal="right" vertical="center" wrapText="1"/>
    </xf>
    <xf numFmtId="165" fontId="23" fillId="9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26" fillId="5" borderId="2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top" wrapText="1"/>
    </xf>
    <xf numFmtId="0" fontId="27" fillId="9" borderId="11" xfId="0" applyFont="1" applyFill="1" applyBorder="1" applyAlignment="1">
      <alignment horizontal="center" vertical="center"/>
    </xf>
    <xf numFmtId="0" fontId="27" fillId="9" borderId="12" xfId="0" applyFont="1" applyFill="1" applyBorder="1" applyAlignment="1">
      <alignment horizontal="center" vertical="center"/>
    </xf>
    <xf numFmtId="0" fontId="27" fillId="9" borderId="13" xfId="0" applyFont="1" applyFill="1" applyBorder="1" applyAlignment="1">
      <alignment horizontal="center" vertical="center"/>
    </xf>
    <xf numFmtId="0" fontId="27" fillId="9" borderId="2" xfId="0" applyFont="1" applyFill="1" applyBorder="1" applyAlignment="1">
      <alignment horizontal="center" vertical="center" wrapText="1"/>
    </xf>
    <xf numFmtId="0" fontId="27" fillId="9" borderId="2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3" fillId="9" borderId="0" xfId="0" applyFont="1" applyFill="1" applyBorder="1" applyAlignment="1">
      <alignment horizontal="left" vertical="center" wrapText="1"/>
    </xf>
    <xf numFmtId="0" fontId="27" fillId="9" borderId="8" xfId="0" applyFont="1" applyFill="1" applyBorder="1" applyAlignment="1">
      <alignment horizontal="center" vertical="center" wrapText="1"/>
    </xf>
    <xf numFmtId="0" fontId="27" fillId="9" borderId="15" xfId="0" applyFont="1" applyFill="1" applyBorder="1" applyAlignment="1">
      <alignment horizontal="center" vertical="center" wrapText="1"/>
    </xf>
    <xf numFmtId="0" fontId="23" fillId="9" borderId="2" xfId="0" applyFont="1" applyFill="1" applyBorder="1" applyAlignment="1">
      <alignment horizontal="center" vertical="center"/>
    </xf>
    <xf numFmtId="0" fontId="18" fillId="9" borderId="2" xfId="0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23" fillId="9" borderId="8" xfId="0" applyFont="1" applyFill="1" applyBorder="1" applyAlignment="1">
      <alignment horizontal="center" vertical="center" wrapText="1"/>
    </xf>
    <xf numFmtId="0" fontId="23" fillId="9" borderId="15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center" vertical="center" wrapText="1"/>
    </xf>
    <xf numFmtId="0" fontId="23" fillId="9" borderId="2" xfId="0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left" vertical="top" wrapText="1"/>
    </xf>
    <xf numFmtId="0" fontId="23" fillId="9" borderId="11" xfId="0" applyFont="1" applyFill="1" applyBorder="1" applyAlignment="1">
      <alignment horizontal="center" vertical="center"/>
    </xf>
    <xf numFmtId="0" fontId="23" fillId="9" borderId="12" xfId="0" applyFont="1" applyFill="1" applyBorder="1" applyAlignment="1">
      <alignment horizontal="center" vertical="center"/>
    </xf>
    <xf numFmtId="0" fontId="23" fillId="9" borderId="13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left" vertical="center" wrapText="1"/>
    </xf>
  </cellXfs>
  <cellStyles count="6">
    <cellStyle name="Normal" xfId="0" builtinId="0"/>
    <cellStyle name="Normal 2" xfId="2"/>
    <cellStyle name="Normal 3" xfId="4"/>
    <cellStyle name="Porcentagem" xfId="3" builtinId="5"/>
    <cellStyle name="Vírgula" xfId="1" builtinId="3"/>
    <cellStyle name="Vírgula 2" xf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0</xdr:row>
      <xdr:rowOff>142875</xdr:rowOff>
    </xdr:from>
    <xdr:to>
      <xdr:col>3</xdr:col>
      <xdr:colOff>847725</xdr:colOff>
      <xdr:row>0</xdr:row>
      <xdr:rowOff>666750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5810250" y="14287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547687</xdr:colOff>
      <xdr:row>0</xdr:row>
      <xdr:rowOff>226218</xdr:rowOff>
    </xdr:from>
    <xdr:to>
      <xdr:col>7</xdr:col>
      <xdr:colOff>61912</xdr:colOff>
      <xdr:row>0</xdr:row>
      <xdr:rowOff>750093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9536906" y="226218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0</xdr:row>
      <xdr:rowOff>171450</xdr:rowOff>
    </xdr:from>
    <xdr:to>
      <xdr:col>8</xdr:col>
      <xdr:colOff>904875</xdr:colOff>
      <xdr:row>0</xdr:row>
      <xdr:rowOff>695325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11915775" y="171450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447676</xdr:colOff>
      <xdr:row>0</xdr:row>
      <xdr:rowOff>209550</xdr:rowOff>
    </xdr:from>
    <xdr:to>
      <xdr:col>8</xdr:col>
      <xdr:colOff>1104901</xdr:colOff>
      <xdr:row>0</xdr:row>
      <xdr:rowOff>733425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13389770" y="209550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447676</xdr:colOff>
      <xdr:row>0</xdr:row>
      <xdr:rowOff>209550</xdr:rowOff>
    </xdr:from>
    <xdr:to>
      <xdr:col>8</xdr:col>
      <xdr:colOff>1104901</xdr:colOff>
      <xdr:row>0</xdr:row>
      <xdr:rowOff>733425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12782551" y="209550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297997</xdr:colOff>
      <xdr:row>0</xdr:row>
      <xdr:rowOff>155121</xdr:rowOff>
    </xdr:from>
    <xdr:to>
      <xdr:col>9</xdr:col>
      <xdr:colOff>955222</xdr:colOff>
      <xdr:row>0</xdr:row>
      <xdr:rowOff>678996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14394997" y="155121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229961</xdr:colOff>
      <xdr:row>0</xdr:row>
      <xdr:rowOff>223157</xdr:rowOff>
    </xdr:from>
    <xdr:to>
      <xdr:col>9</xdr:col>
      <xdr:colOff>887186</xdr:colOff>
      <xdr:row>0</xdr:row>
      <xdr:rowOff>747032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14650811" y="223157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721178</xdr:colOff>
      <xdr:row>0</xdr:row>
      <xdr:rowOff>176892</xdr:rowOff>
    </xdr:from>
    <xdr:to>
      <xdr:col>9</xdr:col>
      <xdr:colOff>1894308</xdr:colOff>
      <xdr:row>0</xdr:row>
      <xdr:rowOff>1142999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61" r="14761" b="23615"/>
        <a:stretch>
          <a:fillRect/>
        </a:stretch>
      </xdr:blipFill>
      <xdr:spPr bwMode="auto">
        <a:xfrm>
          <a:off x="16410214" y="176892"/>
          <a:ext cx="1173130" cy="966107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0</xdr:row>
      <xdr:rowOff>200025</xdr:rowOff>
    </xdr:from>
    <xdr:to>
      <xdr:col>3</xdr:col>
      <xdr:colOff>952500</xdr:colOff>
      <xdr:row>0</xdr:row>
      <xdr:rowOff>723900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5876925" y="20002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161925</xdr:rowOff>
    </xdr:from>
    <xdr:to>
      <xdr:col>3</xdr:col>
      <xdr:colOff>762000</xdr:colOff>
      <xdr:row>0</xdr:row>
      <xdr:rowOff>685800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5257800" y="16192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514350</xdr:colOff>
      <xdr:row>0</xdr:row>
      <xdr:rowOff>104775</xdr:rowOff>
    </xdr:from>
    <xdr:to>
      <xdr:col>3</xdr:col>
      <xdr:colOff>1171575</xdr:colOff>
      <xdr:row>0</xdr:row>
      <xdr:rowOff>628650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6734175" y="10477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657225</xdr:colOff>
      <xdr:row>0</xdr:row>
      <xdr:rowOff>142875</xdr:rowOff>
    </xdr:from>
    <xdr:to>
      <xdr:col>4</xdr:col>
      <xdr:colOff>333375</xdr:colOff>
      <xdr:row>0</xdr:row>
      <xdr:rowOff>666750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6524625" y="14287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0</xdr:row>
      <xdr:rowOff>95250</xdr:rowOff>
    </xdr:from>
    <xdr:to>
      <xdr:col>3</xdr:col>
      <xdr:colOff>714375</xdr:colOff>
      <xdr:row>0</xdr:row>
      <xdr:rowOff>619125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5915025" y="95250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819150</xdr:colOff>
      <xdr:row>0</xdr:row>
      <xdr:rowOff>219075</xdr:rowOff>
    </xdr:from>
    <xdr:to>
      <xdr:col>4</xdr:col>
      <xdr:colOff>76200</xdr:colOff>
      <xdr:row>0</xdr:row>
      <xdr:rowOff>742950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6686550" y="21907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0</xdr:row>
      <xdr:rowOff>152400</xdr:rowOff>
    </xdr:from>
    <xdr:to>
      <xdr:col>4</xdr:col>
      <xdr:colOff>285750</xdr:colOff>
      <xdr:row>0</xdr:row>
      <xdr:rowOff>676275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6572250" y="152400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878681</xdr:colOff>
      <xdr:row>0</xdr:row>
      <xdr:rowOff>100012</xdr:rowOff>
    </xdr:from>
    <xdr:to>
      <xdr:col>6</xdr:col>
      <xdr:colOff>526256</xdr:colOff>
      <xdr:row>0</xdr:row>
      <xdr:rowOff>623887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71" r="14771" b="23624"/>
        <a:stretch>
          <a:fillRect/>
        </a:stretch>
      </xdr:blipFill>
      <xdr:spPr bwMode="auto">
        <a:xfrm>
          <a:off x="10765631" y="100012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mailto:mmanjos@tre-ba.jus.br" TargetMode="External"/><Relationship Id="rId7" Type="http://schemas.openxmlformats.org/officeDocument/2006/relationships/drawing" Target="../drawings/drawing12.xml"/><Relationship Id="rId2" Type="http://schemas.openxmlformats.org/officeDocument/2006/relationships/hyperlink" Target="mailto:mmanjos@tre-ba.jus.br" TargetMode="External"/><Relationship Id="rId1" Type="http://schemas.openxmlformats.org/officeDocument/2006/relationships/hyperlink" Target="mailto:mmanjos@tre-ba.jus.br" TargetMode="External"/><Relationship Id="rId6" Type="http://schemas.openxmlformats.org/officeDocument/2006/relationships/printerSettings" Target="../printerSettings/printerSettings12.bin"/><Relationship Id="rId5" Type="http://schemas.openxmlformats.org/officeDocument/2006/relationships/hyperlink" Target="mailto:mmanjos@tre-ba.jus.br" TargetMode="External"/><Relationship Id="rId4" Type="http://schemas.openxmlformats.org/officeDocument/2006/relationships/hyperlink" Target="mailto:mmanjos@tre-ba.jus.br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mailto:mmanjos@tre-ba.jus.br" TargetMode="External"/><Relationship Id="rId7" Type="http://schemas.openxmlformats.org/officeDocument/2006/relationships/drawing" Target="../drawings/drawing13.xml"/><Relationship Id="rId2" Type="http://schemas.openxmlformats.org/officeDocument/2006/relationships/hyperlink" Target="mailto:mmanjos@tre-ba.jus.br" TargetMode="External"/><Relationship Id="rId1" Type="http://schemas.openxmlformats.org/officeDocument/2006/relationships/hyperlink" Target="mailto:mmanjos@tre-ba.jus.br" TargetMode="External"/><Relationship Id="rId6" Type="http://schemas.openxmlformats.org/officeDocument/2006/relationships/printerSettings" Target="../printerSettings/printerSettings13.bin"/><Relationship Id="rId5" Type="http://schemas.openxmlformats.org/officeDocument/2006/relationships/hyperlink" Target="mailto:mmanjos@tre-ba.jus.br" TargetMode="External"/><Relationship Id="rId4" Type="http://schemas.openxmlformats.org/officeDocument/2006/relationships/hyperlink" Target="mailto:mmanjos@tre-ba.jus.br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mailto:mmanjos@tre-ba.jus.br" TargetMode="External"/><Relationship Id="rId7" Type="http://schemas.openxmlformats.org/officeDocument/2006/relationships/drawing" Target="../drawings/drawing14.xml"/><Relationship Id="rId2" Type="http://schemas.openxmlformats.org/officeDocument/2006/relationships/hyperlink" Target="mailto:mmanjos@tre-ba.jus.br" TargetMode="External"/><Relationship Id="rId1" Type="http://schemas.openxmlformats.org/officeDocument/2006/relationships/hyperlink" Target="mailto:mmanjos@tre-ba.jus.br" TargetMode="External"/><Relationship Id="rId6" Type="http://schemas.openxmlformats.org/officeDocument/2006/relationships/printerSettings" Target="../printerSettings/printerSettings14.bin"/><Relationship Id="rId5" Type="http://schemas.openxmlformats.org/officeDocument/2006/relationships/hyperlink" Target="mailto:mmanjos@tre-ba.jus.br" TargetMode="External"/><Relationship Id="rId4" Type="http://schemas.openxmlformats.org/officeDocument/2006/relationships/hyperlink" Target="mailto:mmanjos@tre-ba.jus.br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mailto:mmanjos@tre-ba.jus.br" TargetMode="External"/><Relationship Id="rId7" Type="http://schemas.openxmlformats.org/officeDocument/2006/relationships/drawing" Target="../drawings/drawing15.xml"/><Relationship Id="rId2" Type="http://schemas.openxmlformats.org/officeDocument/2006/relationships/hyperlink" Target="mailto:mmanjos@tre-ba.jus.br" TargetMode="External"/><Relationship Id="rId1" Type="http://schemas.openxmlformats.org/officeDocument/2006/relationships/hyperlink" Target="mailto:mmanjos@tre-ba.jus.br" TargetMode="External"/><Relationship Id="rId6" Type="http://schemas.openxmlformats.org/officeDocument/2006/relationships/printerSettings" Target="../printerSettings/printerSettings15.bin"/><Relationship Id="rId5" Type="http://schemas.openxmlformats.org/officeDocument/2006/relationships/hyperlink" Target="mailto:mmanjos@tre-ba.jus.br" TargetMode="External"/><Relationship Id="rId4" Type="http://schemas.openxmlformats.org/officeDocument/2006/relationships/hyperlink" Target="mailto:mmanjos@tre-ba.jus.br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mailto:mmanjos@tre-ba.jus.br" TargetMode="External"/><Relationship Id="rId2" Type="http://schemas.openxmlformats.org/officeDocument/2006/relationships/hyperlink" Target="mailto:mmanjos@tre-ba.jus.br" TargetMode="External"/><Relationship Id="rId1" Type="http://schemas.openxmlformats.org/officeDocument/2006/relationships/hyperlink" Target="mailto:mmanjos@tre-ba.jus.br" TargetMode="External"/><Relationship Id="rId6" Type="http://schemas.openxmlformats.org/officeDocument/2006/relationships/printerSettings" Target="../printerSettings/printerSettings16.bin"/><Relationship Id="rId5" Type="http://schemas.openxmlformats.org/officeDocument/2006/relationships/hyperlink" Target="mailto:mmanjos@tre-ba.jus.br" TargetMode="External"/><Relationship Id="rId4" Type="http://schemas.openxmlformats.org/officeDocument/2006/relationships/hyperlink" Target="mailto:mmanjos@tre-ba.jus.br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hyperlink" Target="mailto:mmanjos@tre-ba.jus.br" TargetMode="External"/><Relationship Id="rId1" Type="http://schemas.openxmlformats.org/officeDocument/2006/relationships/hyperlink" Target="mailto:mmanjos@tre-ba.jus.br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hyperlink" Target="mailto:mmanjos@tre-ba.jus.br" TargetMode="External"/><Relationship Id="rId1" Type="http://schemas.openxmlformats.org/officeDocument/2006/relationships/hyperlink" Target="mailto:mmanjos@tre-ba.jus.br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hyperlink" Target="mailto:mmanjos@tre-ba.jus.br" TargetMode="External"/><Relationship Id="rId1" Type="http://schemas.openxmlformats.org/officeDocument/2006/relationships/hyperlink" Target="mailto:mmanjos@tre-ba.jus.br" TargetMode="External"/><Relationship Id="rId4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workbookViewId="0">
      <selection activeCell="D20" sqref="D20"/>
    </sheetView>
  </sheetViews>
  <sheetFormatPr defaultRowHeight="15" x14ac:dyDescent="0.25"/>
  <cols>
    <col min="1" max="1" width="62.42578125" customWidth="1"/>
    <col min="2" max="2" width="12.42578125" style="1" customWidth="1"/>
    <col min="3" max="3" width="9.42578125" style="1" customWidth="1"/>
    <col min="4" max="4" width="15.42578125" style="1" customWidth="1"/>
    <col min="5" max="5" width="25.5703125" style="2" customWidth="1"/>
    <col min="6" max="6" width="15.140625" style="3" customWidth="1"/>
    <col min="7" max="7" width="17.140625" style="1" customWidth="1"/>
    <col min="8" max="8" width="19.140625" style="1" customWidth="1"/>
    <col min="9" max="9" width="15.28515625" style="4" customWidth="1"/>
    <col min="10" max="1025" width="8.7109375" customWidth="1"/>
  </cols>
  <sheetData>
    <row r="1" spans="1:9" ht="60" customHeight="1" thickBot="1" x14ac:dyDescent="0.3">
      <c r="A1" s="310"/>
      <c r="B1" s="310"/>
      <c r="C1" s="310"/>
      <c r="D1" s="310"/>
      <c r="E1" s="310"/>
      <c r="F1" s="310"/>
      <c r="G1" s="310"/>
      <c r="H1" s="310"/>
      <c r="I1" s="310"/>
    </row>
    <row r="2" spans="1:9" ht="43.5" customHeight="1" x14ac:dyDescent="0.25">
      <c r="A2" s="308" t="s">
        <v>0</v>
      </c>
      <c r="B2" s="308"/>
      <c r="C2" s="308"/>
      <c r="D2" s="308"/>
      <c r="E2" s="308"/>
      <c r="F2" s="308"/>
      <c r="G2" s="308"/>
      <c r="H2" s="308"/>
      <c r="I2" s="308"/>
    </row>
    <row r="3" spans="1:9" s="6" customFormat="1" ht="43.5" customHeight="1" x14ac:dyDescent="0.25">
      <c r="A3" s="309" t="s">
        <v>1</v>
      </c>
      <c r="B3" s="309"/>
      <c r="C3" s="309"/>
      <c r="D3" s="309"/>
      <c r="E3" s="309"/>
      <c r="F3" s="309"/>
      <c r="G3" s="309"/>
      <c r="H3" s="309"/>
      <c r="I3" s="309"/>
    </row>
    <row r="4" spans="1:9" s="6" customFormat="1" ht="21.75" customHeight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</row>
    <row r="5" spans="1:9" s="6" customFormat="1" ht="22.5" customHeight="1" x14ac:dyDescent="0.25">
      <c r="A5" s="7"/>
      <c r="B5" s="7"/>
      <c r="C5" s="7"/>
      <c r="D5" s="7"/>
      <c r="E5" s="7"/>
      <c r="F5" s="7"/>
      <c r="G5" s="7"/>
      <c r="H5" s="7"/>
      <c r="I5" s="7"/>
    </row>
    <row r="6" spans="1:9" s="12" customFormat="1" ht="42" customHeight="1" x14ac:dyDescent="0.25">
      <c r="A6" s="8" t="s">
        <v>3</v>
      </c>
      <c r="B6" s="8" t="s">
        <v>4</v>
      </c>
      <c r="C6" s="8" t="s">
        <v>5</v>
      </c>
      <c r="D6" s="8" t="s">
        <v>6</v>
      </c>
      <c r="E6" s="9" t="s">
        <v>7</v>
      </c>
      <c r="F6" s="10" t="s">
        <v>8</v>
      </c>
      <c r="G6" s="11" t="s">
        <v>9</v>
      </c>
      <c r="H6" s="11" t="s">
        <v>10</v>
      </c>
      <c r="I6" s="8" t="s">
        <v>11</v>
      </c>
    </row>
    <row r="7" spans="1:9" s="12" customFormat="1" ht="34.5" customHeight="1" x14ac:dyDescent="0.25">
      <c r="A7" s="13" t="s">
        <v>12</v>
      </c>
      <c r="B7" s="14" t="s">
        <v>13</v>
      </c>
      <c r="C7" s="14" t="s">
        <v>14</v>
      </c>
      <c r="D7" s="15" t="s">
        <v>15</v>
      </c>
      <c r="E7" s="16" t="s">
        <v>16</v>
      </c>
      <c r="F7" s="17" t="s">
        <v>17</v>
      </c>
      <c r="G7" s="18">
        <v>510793.38</v>
      </c>
      <c r="H7" s="18" t="s">
        <v>18</v>
      </c>
      <c r="I7" s="19" t="s">
        <v>19</v>
      </c>
    </row>
    <row r="8" spans="1:9" s="12" customFormat="1" ht="34.5" customHeight="1" x14ac:dyDescent="0.25">
      <c r="A8" s="13" t="s">
        <v>20</v>
      </c>
      <c r="B8" s="14" t="s">
        <v>21</v>
      </c>
      <c r="C8" s="14" t="s">
        <v>22</v>
      </c>
      <c r="D8" s="15" t="s">
        <v>23</v>
      </c>
      <c r="E8" s="16" t="s">
        <v>24</v>
      </c>
      <c r="F8" s="17" t="s">
        <v>25</v>
      </c>
      <c r="G8" s="18">
        <v>778499.78</v>
      </c>
      <c r="H8" s="18" t="s">
        <v>26</v>
      </c>
      <c r="I8" s="19" t="s">
        <v>19</v>
      </c>
    </row>
  </sheetData>
  <mergeCells count="3">
    <mergeCell ref="A2:I2"/>
    <mergeCell ref="A3:I3"/>
    <mergeCell ref="A1:I1"/>
  </mergeCells>
  <pageMargins left="0.51180555555555496" right="0.51180555555555496" top="0.78749999999999998" bottom="0.78749999999999998" header="0.51180555555555496" footer="0.51180555555555496"/>
  <pageSetup paperSize="9" scale="70" firstPageNumber="0" fitToHeight="2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"/>
  <sheetViews>
    <sheetView topLeftCell="A2" workbookViewId="0">
      <selection activeCell="A6" sqref="A6:N10"/>
    </sheetView>
  </sheetViews>
  <sheetFormatPr defaultRowHeight="15" x14ac:dyDescent="0.25"/>
  <cols>
    <col min="1" max="1" width="38.42578125" customWidth="1"/>
    <col min="2" max="2" width="13.42578125" style="1" bestFit="1" customWidth="1"/>
    <col min="3" max="3" width="10.5703125" style="1" customWidth="1"/>
    <col min="4" max="4" width="18" style="1" customWidth="1"/>
    <col min="5" max="5" width="39.28515625" style="2" customWidth="1"/>
    <col min="6" max="6" width="15.140625" style="3" customWidth="1"/>
    <col min="7" max="8" width="17.140625" style="1" customWidth="1"/>
    <col min="9" max="9" width="14.85546875" style="4" bestFit="1" customWidth="1"/>
    <col min="10" max="10" width="20.5703125" bestFit="1" customWidth="1"/>
    <col min="11" max="11" width="15" bestFit="1" customWidth="1"/>
    <col min="12" max="12" width="14.5703125" bestFit="1" customWidth="1"/>
    <col min="13" max="13" width="36.28515625" customWidth="1"/>
    <col min="14" max="14" width="36" bestFit="1" customWidth="1"/>
    <col min="15" max="1025" width="8.7109375" customWidth="1"/>
  </cols>
  <sheetData>
    <row r="1" spans="1:23" ht="60.75" customHeight="1" x14ac:dyDescent="0.25">
      <c r="A1" s="312"/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</row>
    <row r="2" spans="1:23" ht="50.1" customHeight="1" x14ac:dyDescent="0.25">
      <c r="A2" s="316" t="s">
        <v>226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57"/>
      <c r="P2" s="57"/>
      <c r="Q2" s="57"/>
      <c r="R2" s="57"/>
      <c r="S2" s="57"/>
      <c r="T2" s="57"/>
      <c r="U2" s="57"/>
      <c r="V2" s="57"/>
      <c r="W2" s="57"/>
    </row>
    <row r="3" spans="1:23" s="6" customFormat="1" ht="43.5" customHeight="1" x14ac:dyDescent="0.25">
      <c r="A3" s="315" t="s">
        <v>227</v>
      </c>
      <c r="B3" s="315"/>
      <c r="C3" s="315"/>
      <c r="D3" s="315"/>
      <c r="E3" s="31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3" s="6" customFormat="1" ht="22.5" customHeight="1" x14ac:dyDescent="0.25">
      <c r="A4" s="315" t="s">
        <v>305</v>
      </c>
      <c r="B4" s="315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</row>
    <row r="5" spans="1:23" s="6" customFormat="1" ht="19.5" customHeight="1" x14ac:dyDescent="0.25">
      <c r="A5" s="59"/>
      <c r="B5" s="59"/>
      <c r="C5" s="59"/>
      <c r="D5" s="59"/>
      <c r="E5" s="59"/>
      <c r="F5" s="59"/>
      <c r="G5" s="59"/>
      <c r="H5" s="59"/>
      <c r="I5" s="59"/>
      <c r="J5" s="60"/>
      <c r="K5" s="61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</row>
    <row r="6" spans="1:23" s="12" customFormat="1" x14ac:dyDescent="0.25">
      <c r="A6" s="8" t="s">
        <v>3</v>
      </c>
      <c r="B6" s="8" t="s">
        <v>4</v>
      </c>
      <c r="C6" s="8" t="s">
        <v>5</v>
      </c>
      <c r="D6" s="8" t="s">
        <v>28</v>
      </c>
      <c r="E6" s="9" t="s">
        <v>7</v>
      </c>
      <c r="F6" s="10" t="s">
        <v>8</v>
      </c>
      <c r="G6" s="62" t="s">
        <v>9</v>
      </c>
      <c r="H6" s="62" t="s">
        <v>10</v>
      </c>
      <c r="I6" s="8" t="s">
        <v>11</v>
      </c>
      <c r="J6" s="8" t="s">
        <v>271</v>
      </c>
      <c r="K6" s="8" t="s">
        <v>272</v>
      </c>
      <c r="L6" s="9" t="s">
        <v>273</v>
      </c>
      <c r="M6" s="8" t="s">
        <v>274</v>
      </c>
      <c r="N6" s="8" t="s">
        <v>282</v>
      </c>
      <c r="O6" s="54"/>
      <c r="P6" s="54"/>
      <c r="Q6" s="54"/>
      <c r="R6" s="54"/>
      <c r="S6" s="54"/>
      <c r="T6" s="54"/>
      <c r="U6" s="54"/>
      <c r="V6" s="54"/>
      <c r="W6" s="54"/>
    </row>
    <row r="7" spans="1:23" s="12" customFormat="1" ht="90" x14ac:dyDescent="0.25">
      <c r="A7" s="42" t="s">
        <v>228</v>
      </c>
      <c r="B7" s="63" t="s">
        <v>229</v>
      </c>
      <c r="C7" s="41" t="s">
        <v>230</v>
      </c>
      <c r="D7" s="46" t="s">
        <v>231</v>
      </c>
      <c r="E7" s="53" t="s">
        <v>232</v>
      </c>
      <c r="F7" s="17" t="s">
        <v>233</v>
      </c>
      <c r="G7" s="64">
        <v>409328.16</v>
      </c>
      <c r="H7" s="64" t="s">
        <v>156</v>
      </c>
      <c r="I7" s="19" t="s">
        <v>19</v>
      </c>
      <c r="J7" s="41" t="s">
        <v>275</v>
      </c>
      <c r="K7" s="70" t="s">
        <v>299</v>
      </c>
      <c r="L7" s="50" t="s">
        <v>292</v>
      </c>
      <c r="M7" s="72" t="s">
        <v>291</v>
      </c>
      <c r="N7" s="53" t="s">
        <v>295</v>
      </c>
      <c r="O7" s="54"/>
      <c r="P7" s="54"/>
      <c r="Q7" s="54"/>
      <c r="R7" s="54"/>
      <c r="S7" s="54"/>
      <c r="T7" s="54"/>
      <c r="U7" s="54"/>
      <c r="V7" s="54"/>
      <c r="W7" s="54"/>
    </row>
    <row r="8" spans="1:23" ht="60" x14ac:dyDescent="0.25">
      <c r="A8" s="42" t="s">
        <v>234</v>
      </c>
      <c r="B8" s="63" t="s">
        <v>303</v>
      </c>
      <c r="C8" s="41" t="s">
        <v>236</v>
      </c>
      <c r="D8" s="46" t="s">
        <v>237</v>
      </c>
      <c r="E8" s="53" t="s">
        <v>238</v>
      </c>
      <c r="F8" s="17" t="s">
        <v>239</v>
      </c>
      <c r="G8" s="64">
        <v>259651.66</v>
      </c>
      <c r="H8" s="64" t="s">
        <v>240</v>
      </c>
      <c r="I8" s="19" t="s">
        <v>19</v>
      </c>
      <c r="J8" s="41" t="s">
        <v>275</v>
      </c>
      <c r="K8" s="70" t="s">
        <v>299</v>
      </c>
      <c r="L8" s="54" t="s">
        <v>292</v>
      </c>
      <c r="M8" s="53" t="s">
        <v>293</v>
      </c>
      <c r="N8" s="53" t="s">
        <v>295</v>
      </c>
      <c r="O8" s="57"/>
      <c r="P8" s="57"/>
      <c r="Q8" s="57"/>
      <c r="R8" s="57"/>
      <c r="S8" s="57"/>
      <c r="T8" s="57"/>
      <c r="U8" s="57"/>
      <c r="V8" s="57"/>
      <c r="W8" s="57"/>
    </row>
    <row r="9" spans="1:23" ht="120" x14ac:dyDescent="0.25">
      <c r="A9" s="42" t="s">
        <v>241</v>
      </c>
      <c r="B9" s="71" t="s">
        <v>242</v>
      </c>
      <c r="C9" s="66" t="s">
        <v>243</v>
      </c>
      <c r="D9" s="53" t="s">
        <v>244</v>
      </c>
      <c r="E9" s="53" t="s">
        <v>232</v>
      </c>
      <c r="F9" s="47" t="s">
        <v>304</v>
      </c>
      <c r="G9" s="64">
        <v>496673.43</v>
      </c>
      <c r="H9" s="64" t="s">
        <v>149</v>
      </c>
      <c r="I9" s="19" t="s">
        <v>245</v>
      </c>
      <c r="J9" s="36" t="s">
        <v>275</v>
      </c>
      <c r="K9" s="70" t="s">
        <v>298</v>
      </c>
      <c r="L9" s="55" t="s">
        <v>288</v>
      </c>
      <c r="M9" s="72" t="s">
        <v>276</v>
      </c>
      <c r="N9" s="53" t="s">
        <v>287</v>
      </c>
      <c r="O9" s="57"/>
      <c r="P9" s="57"/>
      <c r="Q9" s="57"/>
      <c r="R9" s="57"/>
      <c r="S9" s="57"/>
      <c r="T9" s="57"/>
      <c r="U9" s="57"/>
      <c r="V9" s="57"/>
      <c r="W9" s="57"/>
    </row>
    <row r="10" spans="1:23" ht="120" x14ac:dyDescent="0.25">
      <c r="A10" s="42" t="s">
        <v>246</v>
      </c>
      <c r="B10" s="63" t="s">
        <v>235</v>
      </c>
      <c r="C10" s="41" t="s">
        <v>247</v>
      </c>
      <c r="D10" s="46" t="s">
        <v>248</v>
      </c>
      <c r="E10" s="53" t="s">
        <v>232</v>
      </c>
      <c r="F10" s="17" t="s">
        <v>263</v>
      </c>
      <c r="G10" s="64">
        <v>719127.72</v>
      </c>
      <c r="H10" s="64" t="s">
        <v>83</v>
      </c>
      <c r="I10" s="19" t="s">
        <v>245</v>
      </c>
      <c r="J10" s="36" t="s">
        <v>275</v>
      </c>
      <c r="K10" s="70" t="s">
        <v>298</v>
      </c>
      <c r="L10" s="56" t="s">
        <v>288</v>
      </c>
      <c r="M10" s="72" t="s">
        <v>276</v>
      </c>
      <c r="N10" s="51" t="s">
        <v>287</v>
      </c>
      <c r="O10" s="57"/>
      <c r="P10" s="57"/>
      <c r="Q10" s="57"/>
      <c r="R10" s="57"/>
      <c r="S10" s="57"/>
      <c r="T10" s="57"/>
      <c r="U10" s="57"/>
      <c r="V10" s="57"/>
      <c r="W10" s="57"/>
    </row>
    <row r="11" spans="1:23" x14ac:dyDescent="0.25">
      <c r="K11" s="25"/>
    </row>
    <row r="12" spans="1:23" x14ac:dyDescent="0.25">
      <c r="K12" s="26"/>
    </row>
    <row r="14" spans="1:23" x14ac:dyDescent="0.25">
      <c r="E14" s="44"/>
    </row>
    <row r="15" spans="1:23" x14ac:dyDescent="0.25">
      <c r="E15" s="44"/>
    </row>
    <row r="17" spans="5:5" x14ac:dyDescent="0.25">
      <c r="E17" s="44"/>
    </row>
    <row r="18" spans="5:5" x14ac:dyDescent="0.25">
      <c r="E18" s="44"/>
    </row>
    <row r="19" spans="5:5" x14ac:dyDescent="0.25">
      <c r="E19" s="44"/>
    </row>
  </sheetData>
  <mergeCells count="4">
    <mergeCell ref="A4:B4"/>
    <mergeCell ref="A3:E3"/>
    <mergeCell ref="A2:N2"/>
    <mergeCell ref="A1:N1"/>
  </mergeCells>
  <pageMargins left="0" right="0" top="0.78740157480314965" bottom="0.78740157480314965" header="0.51181102362204722" footer="0.51181102362204722"/>
  <pageSetup paperSize="8" firstPageNumber="0" orientation="landscape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"/>
  <sheetViews>
    <sheetView topLeftCell="F4" workbookViewId="0">
      <selection activeCell="F6" sqref="F6:R14"/>
    </sheetView>
  </sheetViews>
  <sheetFormatPr defaultRowHeight="15" x14ac:dyDescent="0.25"/>
  <cols>
    <col min="1" max="1" width="29.5703125" customWidth="1"/>
    <col min="2" max="2" width="30.140625" style="1" bestFit="1" customWidth="1"/>
    <col min="3" max="3" width="12.140625" style="1" bestFit="1" customWidth="1"/>
    <col min="4" max="4" width="18" style="1" customWidth="1"/>
    <col min="5" max="5" width="33.5703125" style="2" customWidth="1"/>
    <col min="6" max="6" width="18.42578125" style="3" customWidth="1"/>
    <col min="7" max="7" width="17.140625" style="1" customWidth="1"/>
    <col min="8" max="8" width="16" style="1" customWidth="1"/>
    <col min="9" max="9" width="14" style="1" customWidth="1"/>
    <col min="10" max="11" width="17.140625" style="1" customWidth="1"/>
    <col min="12" max="12" width="14.7109375" style="1" customWidth="1"/>
    <col min="13" max="13" width="20" style="4" customWidth="1"/>
    <col min="14" max="14" width="20.28515625" bestFit="1" customWidth="1"/>
    <col min="15" max="15" width="16.28515625" customWidth="1"/>
    <col min="16" max="16" width="14.5703125" bestFit="1" customWidth="1"/>
    <col min="17" max="17" width="36.7109375" customWidth="1"/>
    <col min="18" max="18" width="33.28515625" customWidth="1"/>
    <col min="19" max="1029" width="8.7109375" customWidth="1"/>
  </cols>
  <sheetData>
    <row r="1" spans="1:27" ht="60" customHeight="1" x14ac:dyDescent="0.25">
      <c r="A1" s="312"/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</row>
    <row r="2" spans="1:27" ht="43.5" customHeight="1" x14ac:dyDescent="0.25">
      <c r="A2" s="316" t="s">
        <v>360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57"/>
      <c r="T2" s="57"/>
      <c r="U2" s="57"/>
      <c r="V2" s="57"/>
      <c r="W2" s="57"/>
      <c r="X2" s="57"/>
      <c r="Y2" s="57"/>
      <c r="Z2" s="57"/>
      <c r="AA2" s="57"/>
    </row>
    <row r="3" spans="1:27" s="6" customFormat="1" ht="43.5" customHeight="1" x14ac:dyDescent="0.25">
      <c r="A3" s="315" t="s">
        <v>358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75"/>
      <c r="T3" s="75"/>
      <c r="U3" s="75"/>
      <c r="V3" s="75"/>
      <c r="W3" s="75"/>
      <c r="X3" s="75"/>
      <c r="Y3" s="75"/>
      <c r="Z3" s="75"/>
      <c r="AA3" s="75"/>
    </row>
    <row r="4" spans="1:27" s="6" customFormat="1" ht="22.5" customHeight="1" x14ac:dyDescent="0.25">
      <c r="A4" s="315" t="s">
        <v>359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58"/>
      <c r="T4" s="58"/>
      <c r="U4" s="58"/>
      <c r="V4" s="58"/>
      <c r="W4" s="58"/>
      <c r="X4" s="58"/>
      <c r="Y4" s="58"/>
      <c r="Z4" s="58"/>
      <c r="AA4" s="58"/>
    </row>
    <row r="5" spans="1:27" s="6" customFormat="1" ht="10.5" customHeight="1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60"/>
      <c r="O5" s="61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</row>
    <row r="6" spans="1:27" s="12" customFormat="1" ht="42" customHeight="1" x14ac:dyDescent="0.25">
      <c r="A6" s="8" t="s">
        <v>3</v>
      </c>
      <c r="B6" s="8" t="s">
        <v>4</v>
      </c>
      <c r="C6" s="8" t="s">
        <v>5</v>
      </c>
      <c r="D6" s="8" t="s">
        <v>28</v>
      </c>
      <c r="E6" s="9" t="s">
        <v>7</v>
      </c>
      <c r="F6" s="10" t="s">
        <v>8</v>
      </c>
      <c r="G6" s="62" t="s">
        <v>9</v>
      </c>
      <c r="H6" s="106" t="s">
        <v>342</v>
      </c>
      <c r="I6" s="106" t="s">
        <v>343</v>
      </c>
      <c r="J6" s="106" t="s">
        <v>345</v>
      </c>
      <c r="K6" s="106" t="s">
        <v>344</v>
      </c>
      <c r="L6" s="62" t="s">
        <v>10</v>
      </c>
      <c r="M6" s="8" t="s">
        <v>11</v>
      </c>
      <c r="N6" s="8" t="s">
        <v>271</v>
      </c>
      <c r="O6" s="8" t="s">
        <v>272</v>
      </c>
      <c r="P6" s="9" t="s">
        <v>273</v>
      </c>
      <c r="Q6" s="8" t="s">
        <v>274</v>
      </c>
      <c r="R6" s="8" t="s">
        <v>282</v>
      </c>
      <c r="S6" s="54"/>
      <c r="T6" s="54"/>
      <c r="U6" s="54"/>
      <c r="V6" s="54"/>
      <c r="W6" s="54"/>
      <c r="X6" s="54"/>
      <c r="Y6" s="54"/>
      <c r="Z6" s="54"/>
      <c r="AA6" s="54"/>
    </row>
    <row r="7" spans="1:27" s="12" customFormat="1" ht="120" x14ac:dyDescent="0.25">
      <c r="A7" s="16" t="s">
        <v>241</v>
      </c>
      <c r="B7" s="63" t="s">
        <v>259</v>
      </c>
      <c r="C7" s="41" t="s">
        <v>243</v>
      </c>
      <c r="D7" s="46" t="s">
        <v>340</v>
      </c>
      <c r="E7" s="53" t="s">
        <v>232</v>
      </c>
      <c r="F7" s="17" t="s">
        <v>341</v>
      </c>
      <c r="G7" s="64">
        <v>496673.43</v>
      </c>
      <c r="H7" s="64">
        <v>12094.45</v>
      </c>
      <c r="I7" s="64">
        <v>9563.9500000000007</v>
      </c>
      <c r="J7" s="64">
        <v>462816.84</v>
      </c>
      <c r="K7" s="64">
        <f>J7+I7</f>
        <v>472380.79000000004</v>
      </c>
      <c r="L7" s="64" t="s">
        <v>149</v>
      </c>
      <c r="M7" s="19" t="s">
        <v>19</v>
      </c>
      <c r="N7" s="19" t="s">
        <v>275</v>
      </c>
      <c r="O7" s="48" t="s">
        <v>298</v>
      </c>
      <c r="P7" s="56" t="s">
        <v>288</v>
      </c>
      <c r="Q7" s="74" t="s">
        <v>276</v>
      </c>
      <c r="R7" s="51" t="s">
        <v>287</v>
      </c>
      <c r="S7" s="54"/>
      <c r="T7" s="54"/>
      <c r="U7" s="54"/>
      <c r="V7" s="54"/>
      <c r="W7" s="54"/>
      <c r="X7" s="54"/>
      <c r="Y7" s="54"/>
      <c r="Z7" s="54"/>
      <c r="AA7" s="54"/>
    </row>
    <row r="8" spans="1:27" ht="195" x14ac:dyDescent="0.25">
      <c r="A8" s="16" t="s">
        <v>246</v>
      </c>
      <c r="B8" s="63" t="s">
        <v>260</v>
      </c>
      <c r="C8" s="41" t="s">
        <v>247</v>
      </c>
      <c r="D8" s="46" t="s">
        <v>248</v>
      </c>
      <c r="E8" s="53" t="s">
        <v>355</v>
      </c>
      <c r="F8" s="17" t="s">
        <v>349</v>
      </c>
      <c r="G8" s="64">
        <v>719127.72</v>
      </c>
      <c r="H8" s="64">
        <v>53029.5</v>
      </c>
      <c r="I8" s="64">
        <v>42604.62</v>
      </c>
      <c r="J8" s="64">
        <v>618049.26</v>
      </c>
      <c r="K8" s="64">
        <f t="shared" ref="K8:K11" si="0">J8+I8</f>
        <v>660653.88</v>
      </c>
      <c r="L8" s="64" t="s">
        <v>83</v>
      </c>
      <c r="M8" s="19" t="s">
        <v>19</v>
      </c>
      <c r="N8" s="19" t="s">
        <v>275</v>
      </c>
      <c r="O8" s="48" t="s">
        <v>298</v>
      </c>
      <c r="P8" s="56" t="s">
        <v>288</v>
      </c>
      <c r="Q8" s="74" t="s">
        <v>276</v>
      </c>
      <c r="R8" s="51" t="s">
        <v>287</v>
      </c>
      <c r="S8" s="57"/>
      <c r="T8" s="57"/>
      <c r="U8" s="57"/>
      <c r="V8" s="57"/>
      <c r="W8" s="57"/>
      <c r="X8" s="57"/>
      <c r="Y8" s="57"/>
      <c r="Z8" s="57"/>
      <c r="AA8" s="57"/>
    </row>
    <row r="9" spans="1:27" ht="150" x14ac:dyDescent="0.25">
      <c r="A9" s="16" t="s">
        <v>249</v>
      </c>
      <c r="B9" s="63" t="s">
        <v>256</v>
      </c>
      <c r="C9" s="41" t="s">
        <v>264</v>
      </c>
      <c r="D9" s="46" t="s">
        <v>265</v>
      </c>
      <c r="E9" s="53" t="s">
        <v>266</v>
      </c>
      <c r="F9" s="17" t="s">
        <v>350</v>
      </c>
      <c r="G9" s="64">
        <v>523854.66</v>
      </c>
      <c r="H9" s="64">
        <v>80667.490000000005</v>
      </c>
      <c r="I9" s="64">
        <v>29289.42</v>
      </c>
      <c r="J9" s="64">
        <v>377827.83</v>
      </c>
      <c r="K9" s="64">
        <f t="shared" si="0"/>
        <v>407117.25</v>
      </c>
      <c r="L9" s="64" t="s">
        <v>250</v>
      </c>
      <c r="M9" s="19" t="s">
        <v>19</v>
      </c>
      <c r="N9" s="19" t="s">
        <v>275</v>
      </c>
      <c r="O9" s="48" t="s">
        <v>298</v>
      </c>
      <c r="P9" s="56" t="s">
        <v>288</v>
      </c>
      <c r="Q9" s="74" t="s">
        <v>276</v>
      </c>
      <c r="R9" s="51" t="s">
        <v>287</v>
      </c>
      <c r="S9" s="57"/>
      <c r="T9" s="57"/>
      <c r="U9" s="57"/>
      <c r="V9" s="57"/>
      <c r="W9" s="57"/>
      <c r="X9" s="57"/>
      <c r="Y9" s="57"/>
      <c r="Z9" s="57"/>
      <c r="AA9" s="57"/>
    </row>
    <row r="10" spans="1:27" ht="135" x14ac:dyDescent="0.25">
      <c r="A10" s="45" t="s">
        <v>258</v>
      </c>
      <c r="B10" s="65" t="s">
        <v>257</v>
      </c>
      <c r="C10" s="41" t="s">
        <v>268</v>
      </c>
      <c r="D10" s="46" t="s">
        <v>262</v>
      </c>
      <c r="E10" s="53" t="s">
        <v>267</v>
      </c>
      <c r="F10" s="17" t="s">
        <v>351</v>
      </c>
      <c r="G10" s="64">
        <v>652030.44999999995</v>
      </c>
      <c r="H10" s="64">
        <v>103860.88</v>
      </c>
      <c r="I10" s="64">
        <v>45409.26</v>
      </c>
      <c r="J10" s="64">
        <v>395915.32</v>
      </c>
      <c r="K10" s="64">
        <f t="shared" si="0"/>
        <v>441324.58</v>
      </c>
      <c r="L10" s="107" t="s">
        <v>26</v>
      </c>
      <c r="M10" s="19" t="s">
        <v>19</v>
      </c>
      <c r="N10" s="19" t="s">
        <v>275</v>
      </c>
      <c r="O10" s="48" t="s">
        <v>298</v>
      </c>
      <c r="P10" s="56" t="s">
        <v>288</v>
      </c>
      <c r="Q10" s="74" t="s">
        <v>277</v>
      </c>
      <c r="R10" s="51" t="s">
        <v>287</v>
      </c>
      <c r="S10" s="57"/>
      <c r="T10" s="57"/>
      <c r="U10" s="57"/>
      <c r="V10" s="57"/>
      <c r="W10" s="57"/>
      <c r="X10" s="57"/>
      <c r="Y10" s="57"/>
      <c r="Z10" s="57"/>
      <c r="AA10" s="57"/>
    </row>
    <row r="11" spans="1:27" ht="111" customHeight="1" x14ac:dyDescent="0.25">
      <c r="A11" s="16" t="s">
        <v>251</v>
      </c>
      <c r="B11" s="63" t="s">
        <v>255</v>
      </c>
      <c r="C11" s="41" t="s">
        <v>278</v>
      </c>
      <c r="D11" s="46" t="s">
        <v>269</v>
      </c>
      <c r="E11" s="53" t="s">
        <v>356</v>
      </c>
      <c r="F11" s="17" t="s">
        <v>352</v>
      </c>
      <c r="G11" s="64">
        <v>198314.07</v>
      </c>
      <c r="H11" s="64">
        <v>26334.85</v>
      </c>
      <c r="I11" s="64">
        <v>25691.16</v>
      </c>
      <c r="J11" s="64">
        <v>144327.78</v>
      </c>
      <c r="K11" s="64">
        <f t="shared" si="0"/>
        <v>170018.94</v>
      </c>
      <c r="L11" s="64" t="s">
        <v>156</v>
      </c>
      <c r="M11" s="19" t="s">
        <v>19</v>
      </c>
      <c r="N11" s="19" t="s">
        <v>275</v>
      </c>
      <c r="O11" s="48" t="s">
        <v>298</v>
      </c>
      <c r="P11" s="56" t="s">
        <v>288</v>
      </c>
      <c r="Q11" s="74" t="s">
        <v>279</v>
      </c>
      <c r="R11" s="51" t="s">
        <v>287</v>
      </c>
      <c r="S11" s="57"/>
      <c r="T11" s="57"/>
      <c r="U11" s="57"/>
      <c r="V11" s="57"/>
      <c r="W11" s="57"/>
      <c r="X11" s="57"/>
      <c r="Y11" s="57"/>
      <c r="Z11" s="57"/>
      <c r="AA11" s="57"/>
    </row>
    <row r="12" spans="1:27" ht="60" x14ac:dyDescent="0.25">
      <c r="A12" s="16" t="s">
        <v>252</v>
      </c>
      <c r="B12" s="63" t="s">
        <v>261</v>
      </c>
      <c r="C12" s="41" t="s">
        <v>254</v>
      </c>
      <c r="D12" s="46" t="s">
        <v>270</v>
      </c>
      <c r="E12" s="53" t="s">
        <v>253</v>
      </c>
      <c r="F12" s="17" t="s">
        <v>353</v>
      </c>
      <c r="G12" s="73">
        <v>7441090.7300000004</v>
      </c>
      <c r="H12" s="73">
        <v>5162936.6500000004</v>
      </c>
      <c r="I12" s="73">
        <v>350606.38</v>
      </c>
      <c r="J12" s="73"/>
      <c r="K12" s="64">
        <f>J12+I12</f>
        <v>350606.38</v>
      </c>
      <c r="L12" s="64" t="s">
        <v>156</v>
      </c>
      <c r="M12" s="19" t="s">
        <v>245</v>
      </c>
      <c r="N12" s="19" t="s">
        <v>275</v>
      </c>
      <c r="O12" s="48" t="s">
        <v>347</v>
      </c>
      <c r="P12" s="56" t="s">
        <v>286</v>
      </c>
      <c r="Q12" s="74" t="s">
        <v>280</v>
      </c>
      <c r="R12" s="51" t="s">
        <v>287</v>
      </c>
      <c r="S12" s="57"/>
      <c r="T12" s="57"/>
      <c r="U12" s="57"/>
      <c r="V12" s="57"/>
      <c r="W12" s="57"/>
      <c r="X12" s="57"/>
      <c r="Y12" s="57"/>
      <c r="Z12" s="57"/>
      <c r="AA12" s="57"/>
    </row>
    <row r="13" spans="1:27" ht="120" x14ac:dyDescent="0.25">
      <c r="A13" s="53" t="s">
        <v>281</v>
      </c>
      <c r="B13" s="41" t="s">
        <v>283</v>
      </c>
      <c r="C13" s="41" t="s">
        <v>284</v>
      </c>
      <c r="D13" s="46" t="s">
        <v>285</v>
      </c>
      <c r="E13" s="53" t="s">
        <v>357</v>
      </c>
      <c r="F13" s="65" t="s">
        <v>354</v>
      </c>
      <c r="G13" s="67">
        <v>552608.79</v>
      </c>
      <c r="H13" s="67">
        <v>552608.79</v>
      </c>
      <c r="I13" s="67"/>
      <c r="J13" s="67"/>
      <c r="K13" s="64" t="s">
        <v>346</v>
      </c>
      <c r="L13" s="41" t="s">
        <v>76</v>
      </c>
      <c r="M13" s="19" t="s">
        <v>245</v>
      </c>
      <c r="N13" s="19" t="s">
        <v>275</v>
      </c>
      <c r="O13" s="48" t="s">
        <v>347</v>
      </c>
      <c r="P13" s="56" t="s">
        <v>286</v>
      </c>
      <c r="Q13" s="72" t="s">
        <v>276</v>
      </c>
      <c r="R13" s="51" t="s">
        <v>287</v>
      </c>
      <c r="S13" s="57"/>
      <c r="T13" s="57"/>
      <c r="U13" s="57"/>
      <c r="V13" s="57"/>
      <c r="W13" s="57"/>
      <c r="X13" s="57"/>
      <c r="Y13" s="57"/>
      <c r="Z13" s="57"/>
      <c r="AA13" s="57"/>
    </row>
    <row r="14" spans="1:27" ht="90" x14ac:dyDescent="0.25">
      <c r="A14" s="53" t="s">
        <v>289</v>
      </c>
      <c r="B14" s="41" t="s">
        <v>290</v>
      </c>
      <c r="C14" s="46" t="s">
        <v>306</v>
      </c>
      <c r="D14" s="46" t="s">
        <v>307</v>
      </c>
      <c r="E14" s="68" t="s">
        <v>309</v>
      </c>
      <c r="F14" s="63" t="s">
        <v>308</v>
      </c>
      <c r="G14" s="67">
        <v>405796.91</v>
      </c>
      <c r="H14" s="67">
        <v>405976.91</v>
      </c>
      <c r="I14" s="67"/>
      <c r="J14" s="67"/>
      <c r="K14" s="64" t="s">
        <v>346</v>
      </c>
      <c r="L14" s="41" t="s">
        <v>156</v>
      </c>
      <c r="M14" s="69" t="s">
        <v>245</v>
      </c>
      <c r="N14" s="19" t="s">
        <v>275</v>
      </c>
      <c r="O14" s="48" t="s">
        <v>348</v>
      </c>
      <c r="P14" s="56" t="s">
        <v>286</v>
      </c>
      <c r="Q14" s="72" t="s">
        <v>291</v>
      </c>
      <c r="R14" s="51" t="s">
        <v>287</v>
      </c>
      <c r="S14" s="57"/>
      <c r="T14" s="57"/>
      <c r="U14" s="57"/>
      <c r="V14" s="57"/>
      <c r="W14" s="57"/>
      <c r="X14" s="57"/>
      <c r="Y14" s="57"/>
      <c r="Z14" s="57"/>
      <c r="AA14" s="57"/>
    </row>
  </sheetData>
  <mergeCells count="4">
    <mergeCell ref="A2:R2"/>
    <mergeCell ref="A3:R3"/>
    <mergeCell ref="A1:R1"/>
    <mergeCell ref="A4:R4"/>
  </mergeCells>
  <pageMargins left="0.51180555555555496" right="0.51180555555555496" top="0.78749999999999998" bottom="0.78749999999999998" header="0.51180555555555496" footer="0.51180555555555496"/>
  <pageSetup paperSize="9" scale="28" firstPageNumber="0" orientation="landscape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topLeftCell="E4" workbookViewId="0">
      <selection activeCell="J7" sqref="J7:L7"/>
    </sheetView>
  </sheetViews>
  <sheetFormatPr defaultColWidth="9.140625" defaultRowHeight="15" x14ac:dyDescent="0.25"/>
  <cols>
    <col min="1" max="1" width="47.28515625" style="77" customWidth="1"/>
    <col min="2" max="2" width="30.140625" style="86" bestFit="1" customWidth="1"/>
    <col min="3" max="3" width="12.140625" style="86" bestFit="1" customWidth="1"/>
    <col min="4" max="4" width="18" style="86" customWidth="1"/>
    <col min="5" max="5" width="24.5703125" style="87" customWidth="1"/>
    <col min="6" max="6" width="15.140625" style="88" customWidth="1"/>
    <col min="7" max="7" width="17.140625" style="86" customWidth="1"/>
    <col min="8" max="8" width="20.5703125" style="116" customWidth="1"/>
    <col min="9" max="10" width="22.42578125" style="117" customWidth="1"/>
    <col min="11" max="11" width="20.28515625" style="111" bestFit="1" customWidth="1"/>
    <col min="12" max="12" width="16.28515625" style="111" customWidth="1"/>
    <col min="13" max="13" width="20.5703125" style="111" bestFit="1" customWidth="1"/>
    <col min="14" max="14" width="12.42578125" style="76" customWidth="1"/>
    <col min="15" max="15" width="14.42578125" style="76" bestFit="1" customWidth="1"/>
    <col min="16" max="16" width="12.140625" style="76" bestFit="1" customWidth="1"/>
    <col min="17" max="17" width="17.140625" style="76" customWidth="1"/>
    <col min="18" max="18" width="13.5703125" style="76" customWidth="1"/>
    <col min="19" max="19" width="30.140625" style="76" customWidth="1"/>
    <col min="20" max="20" width="22.85546875" style="76" customWidth="1"/>
    <col min="21" max="22" width="8.7109375" style="111" customWidth="1"/>
    <col min="23" max="1026" width="8.7109375" style="77" customWidth="1"/>
    <col min="1027" max="16384" width="9.140625" style="77"/>
  </cols>
  <sheetData>
    <row r="1" spans="1:24" ht="60" customHeight="1" x14ac:dyDescent="0.25">
      <c r="A1" s="321"/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</row>
    <row r="2" spans="1:24" ht="50.25" customHeight="1" x14ac:dyDescent="0.25">
      <c r="A2" s="319" t="s">
        <v>361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W2" s="76"/>
      <c r="X2" s="76"/>
    </row>
    <row r="3" spans="1:24" s="79" customFormat="1" ht="43.5" customHeight="1" x14ac:dyDescent="0.25">
      <c r="A3" s="318" t="s">
        <v>362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112"/>
      <c r="V3" s="112"/>
      <c r="W3" s="80"/>
      <c r="X3" s="80"/>
    </row>
    <row r="4" spans="1:24" s="79" customFormat="1" ht="22.5" customHeight="1" x14ac:dyDescent="0.25">
      <c r="A4" s="318" t="s">
        <v>366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113"/>
      <c r="V4" s="113"/>
      <c r="W4" s="81"/>
      <c r="X4" s="81"/>
    </row>
    <row r="5" spans="1:24" s="83" customFormat="1" ht="42" customHeight="1" x14ac:dyDescent="0.25">
      <c r="A5" s="78"/>
      <c r="B5" s="78"/>
      <c r="C5" s="78"/>
      <c r="D5" s="78"/>
      <c r="E5" s="78"/>
      <c r="F5" s="78"/>
      <c r="G5" s="78"/>
      <c r="H5" s="114"/>
      <c r="I5" s="114"/>
      <c r="J5" s="114"/>
      <c r="K5" s="114"/>
      <c r="L5" s="114"/>
      <c r="M5" s="114"/>
      <c r="N5" s="119"/>
      <c r="O5" s="119"/>
      <c r="P5" s="119"/>
      <c r="Q5" s="119"/>
      <c r="R5" s="119"/>
      <c r="S5" s="119"/>
      <c r="T5" s="119"/>
      <c r="U5" s="115"/>
      <c r="V5" s="115"/>
      <c r="W5" s="82"/>
      <c r="X5" s="82"/>
    </row>
    <row r="6" spans="1:24" ht="93.75" customHeight="1" x14ac:dyDescent="0.25">
      <c r="A6" s="100" t="s">
        <v>337</v>
      </c>
      <c r="B6" s="99" t="s">
        <v>4</v>
      </c>
      <c r="C6" s="99" t="s">
        <v>5</v>
      </c>
      <c r="D6" s="99" t="s">
        <v>28</v>
      </c>
      <c r="E6" s="99" t="s">
        <v>7</v>
      </c>
      <c r="F6" s="99" t="s">
        <v>310</v>
      </c>
      <c r="G6" s="100" t="s">
        <v>331</v>
      </c>
      <c r="H6" s="99" t="s">
        <v>311</v>
      </c>
      <c r="I6" s="99" t="s">
        <v>312</v>
      </c>
      <c r="J6" s="99" t="s">
        <v>381</v>
      </c>
      <c r="K6" s="99" t="s">
        <v>313</v>
      </c>
      <c r="L6" s="99" t="s">
        <v>314</v>
      </c>
      <c r="M6" s="99" t="s">
        <v>370</v>
      </c>
      <c r="N6" s="99" t="s">
        <v>10</v>
      </c>
      <c r="O6" s="99" t="s">
        <v>11</v>
      </c>
      <c r="P6" s="120" t="s">
        <v>332</v>
      </c>
      <c r="Q6" s="99" t="s">
        <v>272</v>
      </c>
      <c r="R6" s="101" t="s">
        <v>273</v>
      </c>
      <c r="S6" s="99" t="s">
        <v>274</v>
      </c>
      <c r="T6" s="121" t="s">
        <v>333</v>
      </c>
      <c r="W6" s="76"/>
      <c r="X6" s="76"/>
    </row>
    <row r="7" spans="1:24" ht="90" x14ac:dyDescent="0.25">
      <c r="A7" s="102" t="s">
        <v>334</v>
      </c>
      <c r="B7" s="92" t="s">
        <v>320</v>
      </c>
      <c r="C7" s="92" t="s">
        <v>254</v>
      </c>
      <c r="D7" s="91" t="s">
        <v>321</v>
      </c>
      <c r="E7" s="89" t="s">
        <v>330</v>
      </c>
      <c r="F7" s="92" t="s">
        <v>315</v>
      </c>
      <c r="G7" s="93">
        <v>9909793.2300000004</v>
      </c>
      <c r="H7" s="126">
        <v>5162936.6500000004</v>
      </c>
      <c r="I7" s="126">
        <v>4343347.7699999996</v>
      </c>
      <c r="J7" s="132">
        <v>350606.38</v>
      </c>
      <c r="K7" s="128">
        <v>1768474.63</v>
      </c>
      <c r="L7" s="126">
        <v>4806015.8</v>
      </c>
      <c r="M7" s="126">
        <f>J7+K7+L7</f>
        <v>6925096.8099999996</v>
      </c>
      <c r="N7" s="92" t="s">
        <v>156</v>
      </c>
      <c r="O7" s="92" t="s">
        <v>329</v>
      </c>
      <c r="P7" s="95" t="s">
        <v>275</v>
      </c>
      <c r="Q7" s="92" t="s">
        <v>347</v>
      </c>
      <c r="R7" s="92" t="s">
        <v>383</v>
      </c>
      <c r="S7" s="92" t="s">
        <v>376</v>
      </c>
      <c r="T7" s="92" t="s">
        <v>377</v>
      </c>
      <c r="W7" s="76"/>
      <c r="X7" s="76"/>
    </row>
    <row r="8" spans="1:24" ht="150" x14ac:dyDescent="0.25">
      <c r="A8" s="102" t="s">
        <v>335</v>
      </c>
      <c r="B8" s="89" t="s">
        <v>338</v>
      </c>
      <c r="C8" s="92" t="s">
        <v>284</v>
      </c>
      <c r="D8" s="92" t="s">
        <v>322</v>
      </c>
      <c r="E8" s="92" t="s">
        <v>323</v>
      </c>
      <c r="F8" s="92" t="s">
        <v>382</v>
      </c>
      <c r="G8" s="94">
        <f>434139.45+118469.34</f>
        <v>552608.79</v>
      </c>
      <c r="H8" s="126">
        <v>552608.79</v>
      </c>
      <c r="I8" s="126">
        <v>169868.79</v>
      </c>
      <c r="J8" s="127">
        <v>0</v>
      </c>
      <c r="K8" s="126">
        <v>47983.96</v>
      </c>
      <c r="L8" s="126">
        <v>38170.620000000003</v>
      </c>
      <c r="M8" s="126">
        <f>K8+L8</f>
        <v>86154.58</v>
      </c>
      <c r="N8" s="92" t="s">
        <v>76</v>
      </c>
      <c r="O8" s="92" t="s">
        <v>329</v>
      </c>
      <c r="P8" s="95" t="s">
        <v>275</v>
      </c>
      <c r="Q8" s="92" t="s">
        <v>324</v>
      </c>
      <c r="R8" s="92" t="s">
        <v>384</v>
      </c>
      <c r="S8" s="92" t="s">
        <v>378</v>
      </c>
      <c r="T8" s="92" t="s">
        <v>377</v>
      </c>
      <c r="W8" s="76"/>
      <c r="X8" s="76"/>
    </row>
    <row r="9" spans="1:24" ht="120" x14ac:dyDescent="0.25">
      <c r="A9" s="103" t="s">
        <v>336</v>
      </c>
      <c r="B9" s="90" t="s">
        <v>339</v>
      </c>
      <c r="C9" s="90" t="s">
        <v>306</v>
      </c>
      <c r="D9" s="92" t="s">
        <v>325</v>
      </c>
      <c r="E9" s="96" t="s">
        <v>326</v>
      </c>
      <c r="F9" s="96" t="s">
        <v>316</v>
      </c>
      <c r="G9" s="97">
        <v>427809.99</v>
      </c>
      <c r="H9" s="129">
        <v>405976.91</v>
      </c>
      <c r="I9" s="126">
        <v>41958.26</v>
      </c>
      <c r="J9" s="127">
        <v>0</v>
      </c>
      <c r="K9" s="128">
        <v>0</v>
      </c>
      <c r="L9" s="126">
        <v>295244.74</v>
      </c>
      <c r="M9" s="126">
        <f>K9+L9</f>
        <v>295244.74</v>
      </c>
      <c r="N9" s="96" t="s">
        <v>156</v>
      </c>
      <c r="O9" s="98" t="s">
        <v>385</v>
      </c>
      <c r="P9" s="98" t="s">
        <v>275</v>
      </c>
      <c r="Q9" s="96" t="s">
        <v>327</v>
      </c>
      <c r="R9" s="96" t="s">
        <v>286</v>
      </c>
      <c r="S9" s="96" t="s">
        <v>379</v>
      </c>
      <c r="T9" s="96" t="s">
        <v>377</v>
      </c>
    </row>
    <row r="10" spans="1:24" ht="165" x14ac:dyDescent="0.25">
      <c r="A10" s="105" t="s">
        <v>317</v>
      </c>
      <c r="B10" s="96" t="s">
        <v>367</v>
      </c>
      <c r="C10" s="84" t="s">
        <v>368</v>
      </c>
      <c r="D10" s="85" t="s">
        <v>371</v>
      </c>
      <c r="E10" s="92" t="s">
        <v>380</v>
      </c>
      <c r="F10" s="84" t="s">
        <v>369</v>
      </c>
      <c r="G10" s="108">
        <v>25900784.75</v>
      </c>
      <c r="H10" s="130"/>
      <c r="I10" s="130">
        <v>3279939.48</v>
      </c>
      <c r="J10" s="131"/>
      <c r="K10" s="131">
        <v>0</v>
      </c>
      <c r="L10" s="131">
        <v>0</v>
      </c>
      <c r="M10" s="131">
        <v>0</v>
      </c>
      <c r="N10" s="122" t="s">
        <v>156</v>
      </c>
      <c r="O10" s="122" t="s">
        <v>318</v>
      </c>
      <c r="P10" s="122" t="s">
        <v>275</v>
      </c>
      <c r="Q10" s="109" t="s">
        <v>319</v>
      </c>
      <c r="R10" s="109" t="s">
        <v>386</v>
      </c>
      <c r="S10" s="104" t="s">
        <v>328</v>
      </c>
      <c r="T10" s="109" t="s">
        <v>377</v>
      </c>
    </row>
    <row r="11" spans="1:24" ht="60" x14ac:dyDescent="0.25">
      <c r="A11" s="105" t="s">
        <v>363</v>
      </c>
      <c r="B11" s="109" t="s">
        <v>372</v>
      </c>
      <c r="C11" s="84" t="s">
        <v>373</v>
      </c>
      <c r="D11" s="85" t="s">
        <v>374</v>
      </c>
      <c r="E11" s="89" t="s">
        <v>330</v>
      </c>
      <c r="F11" s="84" t="s">
        <v>375</v>
      </c>
      <c r="G11" s="110">
        <v>3124357.87</v>
      </c>
      <c r="H11" s="109"/>
      <c r="I11" s="130">
        <v>2503018.4700000002</v>
      </c>
      <c r="J11" s="131">
        <v>0</v>
      </c>
      <c r="K11" s="131">
        <v>0</v>
      </c>
      <c r="L11" s="131">
        <v>0</v>
      </c>
      <c r="M11" s="131">
        <v>0</v>
      </c>
      <c r="N11" s="122" t="s">
        <v>156</v>
      </c>
      <c r="O11" s="122" t="s">
        <v>318</v>
      </c>
      <c r="P11" s="122" t="s">
        <v>275</v>
      </c>
      <c r="Q11" s="109" t="s">
        <v>364</v>
      </c>
      <c r="R11" s="109" t="s">
        <v>386</v>
      </c>
      <c r="S11" s="104" t="s">
        <v>365</v>
      </c>
      <c r="T11" s="109" t="s">
        <v>377</v>
      </c>
    </row>
    <row r="15" spans="1:24" ht="15.75" x14ac:dyDescent="0.25">
      <c r="S15" s="123"/>
    </row>
    <row r="17" spans="8:19" x14ac:dyDescent="0.25">
      <c r="H17" s="118"/>
      <c r="S17" s="124"/>
    </row>
    <row r="18" spans="8:19" x14ac:dyDescent="0.25">
      <c r="H18" s="118"/>
    </row>
    <row r="19" spans="8:19" x14ac:dyDescent="0.25">
      <c r="S19" s="125"/>
    </row>
  </sheetData>
  <mergeCells count="4">
    <mergeCell ref="A3:T3"/>
    <mergeCell ref="A2:T2"/>
    <mergeCell ref="A1:T1"/>
    <mergeCell ref="A4:T4"/>
  </mergeCells>
  <hyperlinks>
    <hyperlink ref="T7" r:id="rId1" display="mailto:mmanjos@tre-ba.jus.br"/>
    <hyperlink ref="T8" r:id="rId2" display="mailto:mmanjos@tre-ba.jus.br"/>
    <hyperlink ref="T9" r:id="rId3" display="mailto:mmanjos@tre-ba.jus.br"/>
    <hyperlink ref="T10" r:id="rId4" display="mailto:mmanjos@tre-ba.jus.br"/>
    <hyperlink ref="T11" r:id="rId5" display="mailto:mmanjos@tre-ba.jus.br"/>
  </hyperlinks>
  <pageMargins left="0.51180555555555496" right="0.51180555555555496" top="0.78749999999999998" bottom="0.78749999999999998" header="0.51180555555555496" footer="0.51180555555555496"/>
  <pageSetup paperSize="9" scale="31" firstPageNumber="0" orientation="landscape" horizontalDpi="300" verticalDpi="300" r:id="rId6"/>
  <drawing r:id="rId7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19"/>
  <sheetViews>
    <sheetView topLeftCell="A5" zoomScale="80" zoomScaleNormal="80" workbookViewId="0">
      <selection activeCell="H7" sqref="H7"/>
    </sheetView>
  </sheetViews>
  <sheetFormatPr defaultColWidth="9.140625" defaultRowHeight="15" x14ac:dyDescent="0.25"/>
  <cols>
    <col min="1" max="1" width="47.28515625" style="77" customWidth="1"/>
    <col min="2" max="2" width="30.140625" style="133" bestFit="1" customWidth="1"/>
    <col min="3" max="3" width="12.140625" style="133" bestFit="1" customWidth="1"/>
    <col min="4" max="4" width="18" style="133" customWidth="1"/>
    <col min="5" max="5" width="26.42578125" style="87" customWidth="1"/>
    <col min="6" max="6" width="17" style="88" customWidth="1"/>
    <col min="7" max="7" width="17.140625" style="133" customWidth="1"/>
    <col min="8" max="8" width="20.5703125" style="116" customWidth="1"/>
    <col min="9" max="10" width="22.42578125" style="117" customWidth="1"/>
    <col min="11" max="11" width="20.28515625" style="111" bestFit="1" customWidth="1"/>
    <col min="12" max="13" width="16.28515625" style="111" customWidth="1"/>
    <col min="14" max="14" width="20.5703125" style="111" bestFit="1" customWidth="1"/>
    <col min="15" max="15" width="12.42578125" style="76" customWidth="1"/>
    <col min="16" max="16" width="14.42578125" style="76" bestFit="1" customWidth="1"/>
    <col min="17" max="17" width="14" style="76" customWidth="1"/>
    <col min="18" max="18" width="17.140625" style="76" customWidth="1"/>
    <col min="19" max="19" width="13.5703125" style="76" customWidth="1"/>
    <col min="20" max="20" width="30.140625" style="76" customWidth="1"/>
    <col min="21" max="21" width="22.85546875" style="76" customWidth="1"/>
    <col min="22" max="23" width="8.7109375" style="111" customWidth="1"/>
    <col min="24" max="1027" width="8.7109375" style="77" customWidth="1"/>
    <col min="1028" max="16384" width="9.140625" style="77"/>
  </cols>
  <sheetData>
    <row r="1" spans="1:25" ht="60" customHeight="1" x14ac:dyDescent="0.25">
      <c r="A1" s="321"/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</row>
    <row r="2" spans="1:25" ht="50.25" customHeight="1" x14ac:dyDescent="0.25">
      <c r="A2" s="319" t="s">
        <v>387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X2" s="76"/>
      <c r="Y2" s="76"/>
    </row>
    <row r="3" spans="1:25" s="79" customFormat="1" ht="43.5" customHeight="1" x14ac:dyDescent="0.25">
      <c r="A3" s="318" t="s">
        <v>362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112"/>
      <c r="W3" s="112"/>
      <c r="X3" s="80"/>
      <c r="Y3" s="80"/>
    </row>
    <row r="4" spans="1:25" s="79" customFormat="1" ht="22.5" customHeight="1" x14ac:dyDescent="0.25">
      <c r="A4" s="318" t="s">
        <v>388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113"/>
      <c r="W4" s="113"/>
      <c r="X4" s="81"/>
      <c r="Y4" s="81"/>
    </row>
    <row r="5" spans="1:25" s="83" customFormat="1" ht="42" customHeight="1" x14ac:dyDescent="0.25">
      <c r="A5" s="78"/>
      <c r="B5" s="78"/>
      <c r="C5" s="78"/>
      <c r="D5" s="78"/>
      <c r="E5" s="78"/>
      <c r="F5" s="78"/>
      <c r="G5" s="78"/>
      <c r="H5" s="114"/>
      <c r="I5" s="114"/>
      <c r="J5" s="114"/>
      <c r="K5" s="114"/>
      <c r="L5" s="114"/>
      <c r="M5" s="114"/>
      <c r="N5" s="114"/>
      <c r="O5" s="119"/>
      <c r="P5" s="119"/>
      <c r="Q5" s="119"/>
      <c r="R5" s="119"/>
      <c r="S5" s="119"/>
      <c r="T5" s="119"/>
      <c r="U5" s="119"/>
      <c r="V5" s="115"/>
      <c r="W5" s="115"/>
      <c r="X5" s="82"/>
      <c r="Y5" s="82"/>
    </row>
    <row r="6" spans="1:25" ht="93.75" customHeight="1" x14ac:dyDescent="0.25">
      <c r="A6" s="100" t="s">
        <v>337</v>
      </c>
      <c r="B6" s="99" t="s">
        <v>4</v>
      </c>
      <c r="C6" s="99" t="s">
        <v>5</v>
      </c>
      <c r="D6" s="99" t="s">
        <v>28</v>
      </c>
      <c r="E6" s="99" t="s">
        <v>7</v>
      </c>
      <c r="F6" s="99" t="s">
        <v>310</v>
      </c>
      <c r="G6" s="100" t="s">
        <v>331</v>
      </c>
      <c r="H6" s="142" t="s">
        <v>311</v>
      </c>
      <c r="I6" s="142" t="s">
        <v>312</v>
      </c>
      <c r="J6" s="142" t="s">
        <v>381</v>
      </c>
      <c r="K6" s="142" t="s">
        <v>313</v>
      </c>
      <c r="L6" s="142" t="s">
        <v>395</v>
      </c>
      <c r="M6" s="142" t="s">
        <v>394</v>
      </c>
      <c r="N6" s="142" t="s">
        <v>393</v>
      </c>
      <c r="O6" s="99" t="s">
        <v>10</v>
      </c>
      <c r="P6" s="99" t="s">
        <v>11</v>
      </c>
      <c r="Q6" s="120" t="s">
        <v>332</v>
      </c>
      <c r="R6" s="99" t="s">
        <v>272</v>
      </c>
      <c r="S6" s="101" t="s">
        <v>273</v>
      </c>
      <c r="T6" s="99" t="s">
        <v>274</v>
      </c>
      <c r="U6" s="121" t="s">
        <v>333</v>
      </c>
      <c r="X6" s="76"/>
      <c r="Y6" s="76"/>
    </row>
    <row r="7" spans="1:25" ht="90" x14ac:dyDescent="0.25">
      <c r="A7" s="102" t="s">
        <v>334</v>
      </c>
      <c r="B7" s="92" t="s">
        <v>320</v>
      </c>
      <c r="C7" s="92" t="s">
        <v>254</v>
      </c>
      <c r="D7" s="91" t="s">
        <v>321</v>
      </c>
      <c r="E7" s="89" t="s">
        <v>330</v>
      </c>
      <c r="F7" s="92" t="s">
        <v>315</v>
      </c>
      <c r="G7" s="93">
        <v>11659003.940000001</v>
      </c>
      <c r="H7" s="135">
        <v>5162936.6500000004</v>
      </c>
      <c r="I7" s="135">
        <v>4343347.7699999996</v>
      </c>
      <c r="J7" s="136">
        <v>350606.38</v>
      </c>
      <c r="K7" s="135">
        <v>1768474.63</v>
      </c>
      <c r="L7" s="135">
        <v>4806015.8</v>
      </c>
      <c r="M7" s="135">
        <v>1120069.44</v>
      </c>
      <c r="N7" s="135">
        <f>SUM(J7:M7)</f>
        <v>8045166.25</v>
      </c>
      <c r="O7" s="92" t="s">
        <v>156</v>
      </c>
      <c r="P7" s="92" t="s">
        <v>385</v>
      </c>
      <c r="Q7" s="95" t="s">
        <v>275</v>
      </c>
      <c r="R7" s="92" t="s">
        <v>389</v>
      </c>
      <c r="S7" s="92" t="s">
        <v>391</v>
      </c>
      <c r="T7" s="92" t="s">
        <v>376</v>
      </c>
      <c r="U7" s="92" t="s">
        <v>377</v>
      </c>
      <c r="X7" s="76"/>
      <c r="Y7" s="76"/>
    </row>
    <row r="8" spans="1:25" ht="150" x14ac:dyDescent="0.25">
      <c r="A8" s="102" t="s">
        <v>335</v>
      </c>
      <c r="B8" s="89" t="s">
        <v>338</v>
      </c>
      <c r="C8" s="92" t="s">
        <v>284</v>
      </c>
      <c r="D8" s="92" t="s">
        <v>322</v>
      </c>
      <c r="E8" s="92" t="s">
        <v>323</v>
      </c>
      <c r="F8" s="92" t="s">
        <v>382</v>
      </c>
      <c r="G8" s="94">
        <v>728521.28</v>
      </c>
      <c r="H8" s="135">
        <v>552608.79</v>
      </c>
      <c r="I8" s="135">
        <v>169868.79</v>
      </c>
      <c r="J8" s="138">
        <v>0</v>
      </c>
      <c r="K8" s="135">
        <v>47983.96</v>
      </c>
      <c r="L8" s="135">
        <v>38170.620000000003</v>
      </c>
      <c r="M8" s="135"/>
      <c r="N8" s="135">
        <f t="shared" ref="N8:N11" si="0">SUM(J8:M8)</f>
        <v>86154.58</v>
      </c>
      <c r="O8" s="92" t="s">
        <v>76</v>
      </c>
      <c r="P8" s="92" t="s">
        <v>245</v>
      </c>
      <c r="Q8" s="95" t="s">
        <v>275</v>
      </c>
      <c r="R8" s="92" t="s">
        <v>390</v>
      </c>
      <c r="S8" s="92" t="s">
        <v>391</v>
      </c>
      <c r="T8" s="92" t="s">
        <v>378</v>
      </c>
      <c r="U8" s="92" t="s">
        <v>377</v>
      </c>
      <c r="X8" s="76"/>
      <c r="Y8" s="76"/>
    </row>
    <row r="9" spans="1:25" ht="120" x14ac:dyDescent="0.25">
      <c r="A9" s="103" t="s">
        <v>336</v>
      </c>
      <c r="B9" s="90" t="s">
        <v>339</v>
      </c>
      <c r="C9" s="90" t="s">
        <v>306</v>
      </c>
      <c r="D9" s="92" t="s">
        <v>325</v>
      </c>
      <c r="E9" s="96" t="s">
        <v>326</v>
      </c>
      <c r="F9" s="96" t="s">
        <v>316</v>
      </c>
      <c r="G9" s="97">
        <v>427809.99</v>
      </c>
      <c r="H9" s="139">
        <v>405976.91</v>
      </c>
      <c r="I9" s="135">
        <v>41958.26</v>
      </c>
      <c r="J9" s="138">
        <v>0</v>
      </c>
      <c r="K9" s="137">
        <v>0</v>
      </c>
      <c r="L9" s="135">
        <v>295244.74</v>
      </c>
      <c r="M9" s="135"/>
      <c r="N9" s="135">
        <f t="shared" si="0"/>
        <v>295244.74</v>
      </c>
      <c r="O9" s="96" t="s">
        <v>156</v>
      </c>
      <c r="P9" s="96" t="s">
        <v>385</v>
      </c>
      <c r="Q9" s="98" t="s">
        <v>275</v>
      </c>
      <c r="R9" s="96" t="s">
        <v>396</v>
      </c>
      <c r="S9" s="92" t="s">
        <v>391</v>
      </c>
      <c r="T9" s="96" t="s">
        <v>379</v>
      </c>
      <c r="U9" s="96" t="s">
        <v>377</v>
      </c>
    </row>
    <row r="10" spans="1:25" ht="165" x14ac:dyDescent="0.25">
      <c r="A10" s="105" t="s">
        <v>317</v>
      </c>
      <c r="B10" s="96" t="s">
        <v>367</v>
      </c>
      <c r="C10" s="84" t="s">
        <v>368</v>
      </c>
      <c r="D10" s="85" t="s">
        <v>371</v>
      </c>
      <c r="E10" s="92" t="s">
        <v>380</v>
      </c>
      <c r="F10" s="84" t="s">
        <v>369</v>
      </c>
      <c r="G10" s="108">
        <v>25900784.75</v>
      </c>
      <c r="H10" s="140"/>
      <c r="I10" s="140">
        <v>3279939.48</v>
      </c>
      <c r="J10" s="141"/>
      <c r="K10" s="141">
        <v>0</v>
      </c>
      <c r="L10" s="141">
        <v>0</v>
      </c>
      <c r="M10" s="141"/>
      <c r="N10" s="135">
        <f t="shared" si="0"/>
        <v>0</v>
      </c>
      <c r="O10" s="122" t="s">
        <v>156</v>
      </c>
      <c r="P10" s="122" t="s">
        <v>318</v>
      </c>
      <c r="Q10" s="122" t="s">
        <v>275</v>
      </c>
      <c r="R10" s="109" t="s">
        <v>319</v>
      </c>
      <c r="S10" s="109" t="s">
        <v>392</v>
      </c>
      <c r="T10" s="104" t="s">
        <v>328</v>
      </c>
      <c r="U10" s="109" t="s">
        <v>377</v>
      </c>
    </row>
    <row r="11" spans="1:25" ht="60" x14ac:dyDescent="0.25">
      <c r="A11" s="105" t="s">
        <v>363</v>
      </c>
      <c r="B11" s="109" t="s">
        <v>372</v>
      </c>
      <c r="C11" s="84" t="s">
        <v>373</v>
      </c>
      <c r="D11" s="85" t="s">
        <v>374</v>
      </c>
      <c r="E11" s="89" t="s">
        <v>330</v>
      </c>
      <c r="F11" s="84" t="s">
        <v>375</v>
      </c>
      <c r="G11" s="110">
        <v>3124357.87</v>
      </c>
      <c r="H11" s="134"/>
      <c r="I11" s="140">
        <v>2503018.4700000002</v>
      </c>
      <c r="J11" s="141">
        <v>0</v>
      </c>
      <c r="K11" s="141">
        <v>0</v>
      </c>
      <c r="L11" s="141">
        <v>0</v>
      </c>
      <c r="M11" s="141"/>
      <c r="N11" s="135">
        <f t="shared" si="0"/>
        <v>0</v>
      </c>
      <c r="O11" s="122" t="s">
        <v>156</v>
      </c>
      <c r="P11" s="109" t="s">
        <v>245</v>
      </c>
      <c r="Q11" s="122" t="s">
        <v>275</v>
      </c>
      <c r="R11" s="109" t="s">
        <v>319</v>
      </c>
      <c r="S11" s="92" t="s">
        <v>392</v>
      </c>
      <c r="T11" s="104" t="s">
        <v>365</v>
      </c>
      <c r="U11" s="109" t="s">
        <v>377</v>
      </c>
    </row>
    <row r="12" spans="1:25" ht="26.25" customHeight="1" x14ac:dyDescent="0.25"/>
    <row r="15" spans="1:25" ht="15.75" x14ac:dyDescent="0.25">
      <c r="T15" s="123"/>
    </row>
    <row r="17" spans="1:1027" s="76" customFormat="1" x14ac:dyDescent="0.25">
      <c r="A17" s="77"/>
      <c r="B17" s="133"/>
      <c r="C17" s="133"/>
      <c r="D17" s="133"/>
      <c r="E17" s="87"/>
      <c r="F17" s="88"/>
      <c r="G17" s="133"/>
      <c r="H17" s="118"/>
      <c r="I17" s="117"/>
      <c r="J17" s="117"/>
      <c r="K17" s="111"/>
      <c r="L17" s="111"/>
      <c r="M17" s="111"/>
      <c r="N17" s="111"/>
      <c r="T17" s="124"/>
      <c r="V17" s="111"/>
      <c r="W17" s="11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  <c r="EW17" s="77"/>
      <c r="EX17" s="77"/>
      <c r="EY17" s="77"/>
      <c r="EZ17" s="77"/>
      <c r="FA17" s="77"/>
      <c r="FB17" s="77"/>
      <c r="FC17" s="77"/>
      <c r="FD17" s="77"/>
      <c r="FE17" s="77"/>
      <c r="FF17" s="77"/>
      <c r="FG17" s="77"/>
      <c r="FH17" s="77"/>
      <c r="FI17" s="77"/>
      <c r="FJ17" s="77"/>
      <c r="FK17" s="77"/>
      <c r="FL17" s="77"/>
      <c r="FM17" s="77"/>
      <c r="FN17" s="77"/>
      <c r="FO17" s="77"/>
      <c r="FP17" s="77"/>
      <c r="FQ17" s="77"/>
      <c r="FR17" s="77"/>
      <c r="FS17" s="77"/>
      <c r="FT17" s="77"/>
      <c r="FU17" s="77"/>
      <c r="FV17" s="77"/>
      <c r="FW17" s="77"/>
      <c r="FX17" s="77"/>
      <c r="FY17" s="77"/>
      <c r="FZ17" s="77"/>
      <c r="GA17" s="77"/>
      <c r="GB17" s="77"/>
      <c r="GC17" s="77"/>
      <c r="GD17" s="77"/>
      <c r="GE17" s="77"/>
      <c r="GF17" s="77"/>
      <c r="GG17" s="77"/>
      <c r="GH17" s="77"/>
      <c r="GI17" s="77"/>
      <c r="GJ17" s="77"/>
      <c r="GK17" s="77"/>
      <c r="GL17" s="77"/>
      <c r="GM17" s="77"/>
      <c r="GN17" s="77"/>
      <c r="GO17" s="77"/>
      <c r="GP17" s="77"/>
      <c r="GQ17" s="77"/>
      <c r="GR17" s="77"/>
      <c r="GS17" s="77"/>
      <c r="GT17" s="77"/>
      <c r="GU17" s="77"/>
      <c r="GV17" s="77"/>
      <c r="GW17" s="77"/>
      <c r="GX17" s="77"/>
      <c r="GY17" s="77"/>
      <c r="GZ17" s="77"/>
      <c r="HA17" s="77"/>
      <c r="HB17" s="77"/>
      <c r="HC17" s="77"/>
      <c r="HD17" s="77"/>
      <c r="HE17" s="77"/>
      <c r="HF17" s="77"/>
      <c r="HG17" s="77"/>
      <c r="HH17" s="77"/>
      <c r="HI17" s="77"/>
      <c r="HJ17" s="77"/>
      <c r="HK17" s="77"/>
      <c r="HL17" s="77"/>
      <c r="HM17" s="77"/>
      <c r="HN17" s="77"/>
      <c r="HO17" s="77"/>
      <c r="HP17" s="77"/>
      <c r="HQ17" s="77"/>
      <c r="HR17" s="77"/>
      <c r="HS17" s="77"/>
      <c r="HT17" s="77"/>
      <c r="HU17" s="77"/>
      <c r="HV17" s="77"/>
      <c r="HW17" s="77"/>
      <c r="HX17" s="77"/>
      <c r="HY17" s="77"/>
      <c r="HZ17" s="77"/>
      <c r="IA17" s="77"/>
      <c r="IB17" s="77"/>
      <c r="IC17" s="77"/>
      <c r="ID17" s="77"/>
      <c r="IE17" s="77"/>
      <c r="IF17" s="77"/>
      <c r="IG17" s="77"/>
      <c r="IH17" s="77"/>
      <c r="II17" s="77"/>
      <c r="IJ17" s="77"/>
      <c r="IK17" s="77"/>
      <c r="IL17" s="77"/>
      <c r="IM17" s="77"/>
      <c r="IN17" s="77"/>
      <c r="IO17" s="77"/>
      <c r="IP17" s="77"/>
      <c r="IQ17" s="77"/>
      <c r="IR17" s="77"/>
      <c r="IS17" s="77"/>
      <c r="IT17" s="77"/>
      <c r="IU17" s="77"/>
      <c r="IV17" s="77"/>
      <c r="IW17" s="77"/>
      <c r="IX17" s="77"/>
      <c r="IY17" s="77"/>
      <c r="IZ17" s="77"/>
      <c r="JA17" s="77"/>
      <c r="JB17" s="77"/>
      <c r="JC17" s="77"/>
      <c r="JD17" s="77"/>
      <c r="JE17" s="77"/>
      <c r="JF17" s="77"/>
      <c r="JG17" s="77"/>
      <c r="JH17" s="77"/>
      <c r="JI17" s="77"/>
      <c r="JJ17" s="77"/>
      <c r="JK17" s="77"/>
      <c r="JL17" s="77"/>
      <c r="JM17" s="77"/>
      <c r="JN17" s="77"/>
      <c r="JO17" s="77"/>
      <c r="JP17" s="77"/>
      <c r="JQ17" s="77"/>
      <c r="JR17" s="77"/>
      <c r="JS17" s="77"/>
      <c r="JT17" s="77"/>
      <c r="JU17" s="77"/>
      <c r="JV17" s="77"/>
      <c r="JW17" s="77"/>
      <c r="JX17" s="77"/>
      <c r="JY17" s="77"/>
      <c r="JZ17" s="77"/>
      <c r="KA17" s="77"/>
      <c r="KB17" s="77"/>
      <c r="KC17" s="77"/>
      <c r="KD17" s="77"/>
      <c r="KE17" s="77"/>
      <c r="KF17" s="77"/>
      <c r="KG17" s="77"/>
      <c r="KH17" s="77"/>
      <c r="KI17" s="77"/>
      <c r="KJ17" s="77"/>
      <c r="KK17" s="77"/>
      <c r="KL17" s="77"/>
      <c r="KM17" s="77"/>
      <c r="KN17" s="77"/>
      <c r="KO17" s="77"/>
      <c r="KP17" s="77"/>
      <c r="KQ17" s="77"/>
      <c r="KR17" s="77"/>
      <c r="KS17" s="77"/>
      <c r="KT17" s="77"/>
      <c r="KU17" s="77"/>
      <c r="KV17" s="77"/>
      <c r="KW17" s="77"/>
      <c r="KX17" s="77"/>
      <c r="KY17" s="77"/>
      <c r="KZ17" s="77"/>
      <c r="LA17" s="77"/>
      <c r="LB17" s="77"/>
      <c r="LC17" s="77"/>
      <c r="LD17" s="77"/>
      <c r="LE17" s="77"/>
      <c r="LF17" s="77"/>
      <c r="LG17" s="77"/>
      <c r="LH17" s="77"/>
      <c r="LI17" s="77"/>
      <c r="LJ17" s="77"/>
      <c r="LK17" s="77"/>
      <c r="LL17" s="77"/>
      <c r="LM17" s="77"/>
      <c r="LN17" s="77"/>
      <c r="LO17" s="77"/>
      <c r="LP17" s="77"/>
      <c r="LQ17" s="77"/>
      <c r="LR17" s="77"/>
      <c r="LS17" s="77"/>
      <c r="LT17" s="77"/>
      <c r="LU17" s="77"/>
      <c r="LV17" s="77"/>
      <c r="LW17" s="77"/>
      <c r="LX17" s="77"/>
      <c r="LY17" s="77"/>
      <c r="LZ17" s="77"/>
      <c r="MA17" s="77"/>
      <c r="MB17" s="77"/>
      <c r="MC17" s="77"/>
      <c r="MD17" s="77"/>
      <c r="ME17" s="77"/>
      <c r="MF17" s="77"/>
      <c r="MG17" s="77"/>
      <c r="MH17" s="77"/>
      <c r="MI17" s="77"/>
      <c r="MJ17" s="77"/>
      <c r="MK17" s="77"/>
      <c r="ML17" s="77"/>
      <c r="MM17" s="77"/>
      <c r="MN17" s="77"/>
      <c r="MO17" s="77"/>
      <c r="MP17" s="77"/>
      <c r="MQ17" s="77"/>
      <c r="MR17" s="77"/>
      <c r="MS17" s="77"/>
      <c r="MT17" s="77"/>
      <c r="MU17" s="77"/>
      <c r="MV17" s="77"/>
      <c r="MW17" s="77"/>
      <c r="MX17" s="77"/>
      <c r="MY17" s="77"/>
      <c r="MZ17" s="77"/>
      <c r="NA17" s="77"/>
      <c r="NB17" s="77"/>
      <c r="NC17" s="77"/>
      <c r="ND17" s="77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7"/>
      <c r="NS17" s="77"/>
      <c r="NT17" s="77"/>
      <c r="NU17" s="77"/>
      <c r="NV17" s="77"/>
      <c r="NW17" s="77"/>
      <c r="NX17" s="77"/>
      <c r="NY17" s="77"/>
      <c r="NZ17" s="77"/>
      <c r="OA17" s="77"/>
      <c r="OB17" s="77"/>
      <c r="OC17" s="77"/>
      <c r="OD17" s="77"/>
      <c r="OE17" s="77"/>
      <c r="OF17" s="77"/>
      <c r="OG17" s="77"/>
      <c r="OH17" s="77"/>
      <c r="OI17" s="77"/>
      <c r="OJ17" s="77"/>
      <c r="OK17" s="77"/>
      <c r="OL17" s="77"/>
      <c r="OM17" s="77"/>
      <c r="ON17" s="77"/>
      <c r="OO17" s="77"/>
      <c r="OP17" s="77"/>
      <c r="OQ17" s="77"/>
      <c r="OR17" s="77"/>
      <c r="OS17" s="77"/>
      <c r="OT17" s="77"/>
      <c r="OU17" s="77"/>
      <c r="OV17" s="77"/>
      <c r="OW17" s="77"/>
      <c r="OX17" s="77"/>
      <c r="OY17" s="77"/>
      <c r="OZ17" s="77"/>
      <c r="PA17" s="77"/>
      <c r="PB17" s="77"/>
      <c r="PC17" s="77"/>
      <c r="PD17" s="77"/>
      <c r="PE17" s="77"/>
      <c r="PF17" s="77"/>
      <c r="PG17" s="77"/>
      <c r="PH17" s="77"/>
      <c r="PI17" s="77"/>
      <c r="PJ17" s="77"/>
      <c r="PK17" s="77"/>
      <c r="PL17" s="77"/>
      <c r="PM17" s="77"/>
      <c r="PN17" s="77"/>
      <c r="PO17" s="77"/>
      <c r="PP17" s="77"/>
      <c r="PQ17" s="77"/>
      <c r="PR17" s="77"/>
      <c r="PS17" s="77"/>
      <c r="PT17" s="77"/>
      <c r="PU17" s="77"/>
      <c r="PV17" s="77"/>
      <c r="PW17" s="77"/>
      <c r="PX17" s="77"/>
      <c r="PY17" s="77"/>
      <c r="PZ17" s="77"/>
      <c r="QA17" s="77"/>
      <c r="QB17" s="77"/>
      <c r="QC17" s="77"/>
      <c r="QD17" s="77"/>
      <c r="QE17" s="77"/>
      <c r="QF17" s="77"/>
      <c r="QG17" s="77"/>
      <c r="QH17" s="77"/>
      <c r="QI17" s="77"/>
      <c r="QJ17" s="77"/>
      <c r="QK17" s="77"/>
      <c r="QL17" s="77"/>
      <c r="QM17" s="77"/>
      <c r="QN17" s="77"/>
      <c r="QO17" s="77"/>
      <c r="QP17" s="77"/>
      <c r="QQ17" s="77"/>
      <c r="QR17" s="77"/>
      <c r="QS17" s="77"/>
      <c r="QT17" s="77"/>
      <c r="QU17" s="77"/>
      <c r="QV17" s="77"/>
      <c r="QW17" s="77"/>
      <c r="QX17" s="77"/>
      <c r="QY17" s="77"/>
      <c r="QZ17" s="77"/>
      <c r="RA17" s="77"/>
      <c r="RB17" s="77"/>
      <c r="RC17" s="77"/>
      <c r="RD17" s="77"/>
      <c r="RE17" s="77"/>
      <c r="RF17" s="77"/>
      <c r="RG17" s="77"/>
      <c r="RH17" s="77"/>
      <c r="RI17" s="77"/>
      <c r="RJ17" s="77"/>
      <c r="RK17" s="77"/>
      <c r="RL17" s="77"/>
      <c r="RM17" s="77"/>
      <c r="RN17" s="77"/>
      <c r="RO17" s="77"/>
      <c r="RP17" s="77"/>
      <c r="RQ17" s="77"/>
      <c r="RR17" s="77"/>
      <c r="RS17" s="77"/>
      <c r="RT17" s="77"/>
      <c r="RU17" s="77"/>
      <c r="RV17" s="77"/>
      <c r="RW17" s="77"/>
      <c r="RX17" s="77"/>
      <c r="RY17" s="77"/>
      <c r="RZ17" s="77"/>
      <c r="SA17" s="77"/>
      <c r="SB17" s="77"/>
      <c r="SC17" s="77"/>
      <c r="SD17" s="77"/>
      <c r="SE17" s="77"/>
      <c r="SF17" s="77"/>
      <c r="SG17" s="77"/>
      <c r="SH17" s="77"/>
      <c r="SI17" s="77"/>
      <c r="SJ17" s="77"/>
      <c r="SK17" s="77"/>
      <c r="SL17" s="77"/>
      <c r="SM17" s="77"/>
      <c r="SN17" s="77"/>
      <c r="SO17" s="77"/>
      <c r="SP17" s="77"/>
      <c r="SQ17" s="77"/>
      <c r="SR17" s="77"/>
      <c r="SS17" s="77"/>
      <c r="ST17" s="77"/>
      <c r="SU17" s="77"/>
      <c r="SV17" s="77"/>
      <c r="SW17" s="77"/>
      <c r="SX17" s="77"/>
      <c r="SY17" s="77"/>
      <c r="SZ17" s="77"/>
      <c r="TA17" s="77"/>
      <c r="TB17" s="77"/>
      <c r="TC17" s="77"/>
      <c r="TD17" s="77"/>
      <c r="TE17" s="77"/>
      <c r="TF17" s="77"/>
      <c r="TG17" s="77"/>
      <c r="TH17" s="77"/>
      <c r="TI17" s="77"/>
      <c r="TJ17" s="77"/>
      <c r="TK17" s="77"/>
      <c r="TL17" s="77"/>
      <c r="TM17" s="77"/>
      <c r="TN17" s="77"/>
      <c r="TO17" s="77"/>
      <c r="TP17" s="77"/>
      <c r="TQ17" s="77"/>
      <c r="TR17" s="77"/>
      <c r="TS17" s="77"/>
      <c r="TT17" s="77"/>
      <c r="TU17" s="77"/>
      <c r="TV17" s="77"/>
      <c r="TW17" s="77"/>
      <c r="TX17" s="77"/>
      <c r="TY17" s="77"/>
      <c r="TZ17" s="77"/>
      <c r="UA17" s="77"/>
      <c r="UB17" s="77"/>
      <c r="UC17" s="77"/>
      <c r="UD17" s="77"/>
      <c r="UE17" s="77"/>
      <c r="UF17" s="77"/>
      <c r="UG17" s="77"/>
      <c r="UH17" s="77"/>
      <c r="UI17" s="77"/>
      <c r="UJ17" s="77"/>
      <c r="UK17" s="77"/>
      <c r="UL17" s="77"/>
      <c r="UM17" s="77"/>
      <c r="UN17" s="77"/>
      <c r="UO17" s="77"/>
      <c r="UP17" s="77"/>
      <c r="UQ17" s="77"/>
      <c r="UR17" s="77"/>
      <c r="US17" s="77"/>
      <c r="UT17" s="77"/>
      <c r="UU17" s="77"/>
      <c r="UV17" s="77"/>
      <c r="UW17" s="77"/>
      <c r="UX17" s="77"/>
      <c r="UY17" s="77"/>
      <c r="UZ17" s="77"/>
      <c r="VA17" s="77"/>
      <c r="VB17" s="77"/>
      <c r="VC17" s="77"/>
      <c r="VD17" s="77"/>
      <c r="VE17" s="77"/>
      <c r="VF17" s="77"/>
      <c r="VG17" s="77"/>
      <c r="VH17" s="77"/>
      <c r="VI17" s="77"/>
      <c r="VJ17" s="77"/>
      <c r="VK17" s="77"/>
      <c r="VL17" s="77"/>
      <c r="VM17" s="77"/>
      <c r="VN17" s="77"/>
      <c r="VO17" s="77"/>
      <c r="VP17" s="77"/>
      <c r="VQ17" s="77"/>
      <c r="VR17" s="77"/>
      <c r="VS17" s="77"/>
      <c r="VT17" s="77"/>
      <c r="VU17" s="77"/>
      <c r="VV17" s="77"/>
      <c r="VW17" s="77"/>
      <c r="VX17" s="77"/>
      <c r="VY17" s="77"/>
      <c r="VZ17" s="77"/>
      <c r="WA17" s="77"/>
      <c r="WB17" s="77"/>
      <c r="WC17" s="77"/>
      <c r="WD17" s="77"/>
      <c r="WE17" s="77"/>
      <c r="WF17" s="77"/>
      <c r="WG17" s="77"/>
      <c r="WH17" s="77"/>
      <c r="WI17" s="77"/>
      <c r="WJ17" s="77"/>
      <c r="WK17" s="77"/>
      <c r="WL17" s="77"/>
      <c r="WM17" s="77"/>
      <c r="WN17" s="77"/>
      <c r="WO17" s="77"/>
      <c r="WP17" s="77"/>
      <c r="WQ17" s="77"/>
      <c r="WR17" s="77"/>
      <c r="WS17" s="77"/>
      <c r="WT17" s="77"/>
      <c r="WU17" s="77"/>
      <c r="WV17" s="77"/>
      <c r="WW17" s="77"/>
      <c r="WX17" s="77"/>
      <c r="WY17" s="77"/>
      <c r="WZ17" s="77"/>
      <c r="XA17" s="77"/>
      <c r="XB17" s="77"/>
      <c r="XC17" s="77"/>
      <c r="XD17" s="77"/>
      <c r="XE17" s="77"/>
      <c r="XF17" s="77"/>
      <c r="XG17" s="77"/>
      <c r="XH17" s="77"/>
      <c r="XI17" s="77"/>
      <c r="XJ17" s="77"/>
      <c r="XK17" s="77"/>
      <c r="XL17" s="77"/>
      <c r="XM17" s="77"/>
      <c r="XN17" s="77"/>
      <c r="XO17" s="77"/>
      <c r="XP17" s="77"/>
      <c r="XQ17" s="77"/>
      <c r="XR17" s="77"/>
      <c r="XS17" s="77"/>
      <c r="XT17" s="77"/>
      <c r="XU17" s="77"/>
      <c r="XV17" s="77"/>
      <c r="XW17" s="77"/>
      <c r="XX17" s="77"/>
      <c r="XY17" s="77"/>
      <c r="XZ17" s="77"/>
      <c r="YA17" s="77"/>
      <c r="YB17" s="77"/>
      <c r="YC17" s="77"/>
      <c r="YD17" s="77"/>
      <c r="YE17" s="77"/>
      <c r="YF17" s="77"/>
      <c r="YG17" s="77"/>
      <c r="YH17" s="77"/>
      <c r="YI17" s="77"/>
      <c r="YJ17" s="77"/>
      <c r="YK17" s="77"/>
      <c r="YL17" s="77"/>
      <c r="YM17" s="77"/>
      <c r="YN17" s="77"/>
      <c r="YO17" s="77"/>
      <c r="YP17" s="77"/>
      <c r="YQ17" s="77"/>
      <c r="YR17" s="77"/>
      <c r="YS17" s="77"/>
      <c r="YT17" s="77"/>
      <c r="YU17" s="77"/>
      <c r="YV17" s="77"/>
      <c r="YW17" s="77"/>
      <c r="YX17" s="77"/>
      <c r="YY17" s="77"/>
      <c r="YZ17" s="77"/>
      <c r="ZA17" s="77"/>
      <c r="ZB17" s="77"/>
      <c r="ZC17" s="77"/>
      <c r="ZD17" s="77"/>
      <c r="ZE17" s="77"/>
      <c r="ZF17" s="77"/>
      <c r="ZG17" s="77"/>
      <c r="ZH17" s="77"/>
      <c r="ZI17" s="77"/>
      <c r="ZJ17" s="77"/>
      <c r="ZK17" s="77"/>
      <c r="ZL17" s="77"/>
      <c r="ZM17" s="77"/>
      <c r="ZN17" s="77"/>
      <c r="ZO17" s="77"/>
      <c r="ZP17" s="77"/>
      <c r="ZQ17" s="77"/>
      <c r="ZR17" s="77"/>
      <c r="ZS17" s="77"/>
      <c r="ZT17" s="77"/>
      <c r="ZU17" s="77"/>
      <c r="ZV17" s="77"/>
      <c r="ZW17" s="77"/>
      <c r="ZX17" s="77"/>
      <c r="ZY17" s="77"/>
      <c r="ZZ17" s="77"/>
      <c r="AAA17" s="77"/>
      <c r="AAB17" s="77"/>
      <c r="AAC17" s="77"/>
      <c r="AAD17" s="77"/>
      <c r="AAE17" s="77"/>
      <c r="AAF17" s="77"/>
      <c r="AAG17" s="77"/>
      <c r="AAH17" s="77"/>
      <c r="AAI17" s="77"/>
      <c r="AAJ17" s="77"/>
      <c r="AAK17" s="77"/>
      <c r="AAL17" s="77"/>
      <c r="AAM17" s="77"/>
      <c r="AAN17" s="77"/>
      <c r="AAO17" s="77"/>
      <c r="AAP17" s="77"/>
      <c r="AAQ17" s="77"/>
      <c r="AAR17" s="77"/>
      <c r="AAS17" s="77"/>
      <c r="AAT17" s="77"/>
      <c r="AAU17" s="77"/>
      <c r="AAV17" s="77"/>
      <c r="AAW17" s="77"/>
      <c r="AAX17" s="77"/>
      <c r="AAY17" s="77"/>
      <c r="AAZ17" s="77"/>
      <c r="ABA17" s="77"/>
      <c r="ABB17" s="77"/>
      <c r="ABC17" s="77"/>
      <c r="ABD17" s="77"/>
      <c r="ABE17" s="77"/>
      <c r="ABF17" s="77"/>
      <c r="ABG17" s="77"/>
      <c r="ABH17" s="77"/>
      <c r="ABI17" s="77"/>
      <c r="ABJ17" s="77"/>
      <c r="ABK17" s="77"/>
      <c r="ABL17" s="77"/>
      <c r="ABM17" s="77"/>
      <c r="ABN17" s="77"/>
      <c r="ABO17" s="77"/>
      <c r="ABP17" s="77"/>
      <c r="ABQ17" s="77"/>
      <c r="ABR17" s="77"/>
      <c r="ABS17" s="77"/>
      <c r="ABT17" s="77"/>
      <c r="ABU17" s="77"/>
      <c r="ABV17" s="77"/>
      <c r="ABW17" s="77"/>
      <c r="ABX17" s="77"/>
      <c r="ABY17" s="77"/>
      <c r="ABZ17" s="77"/>
      <c r="ACA17" s="77"/>
      <c r="ACB17" s="77"/>
      <c r="ACC17" s="77"/>
      <c r="ACD17" s="77"/>
      <c r="ACE17" s="77"/>
      <c r="ACF17" s="77"/>
      <c r="ACG17" s="77"/>
      <c r="ACH17" s="77"/>
      <c r="ACI17" s="77"/>
      <c r="ACJ17" s="77"/>
      <c r="ACK17" s="77"/>
      <c r="ACL17" s="77"/>
      <c r="ACM17" s="77"/>
      <c r="ACN17" s="77"/>
      <c r="ACO17" s="77"/>
      <c r="ACP17" s="77"/>
      <c r="ACQ17" s="77"/>
      <c r="ACR17" s="77"/>
      <c r="ACS17" s="77"/>
      <c r="ACT17" s="77"/>
      <c r="ACU17" s="77"/>
      <c r="ACV17" s="77"/>
      <c r="ACW17" s="77"/>
      <c r="ACX17" s="77"/>
      <c r="ACY17" s="77"/>
      <c r="ACZ17" s="77"/>
      <c r="ADA17" s="77"/>
      <c r="ADB17" s="77"/>
      <c r="ADC17" s="77"/>
      <c r="ADD17" s="77"/>
      <c r="ADE17" s="77"/>
      <c r="ADF17" s="77"/>
      <c r="ADG17" s="77"/>
      <c r="ADH17" s="77"/>
      <c r="ADI17" s="77"/>
      <c r="ADJ17" s="77"/>
      <c r="ADK17" s="77"/>
      <c r="ADL17" s="77"/>
      <c r="ADM17" s="77"/>
      <c r="ADN17" s="77"/>
      <c r="ADO17" s="77"/>
      <c r="ADP17" s="77"/>
      <c r="ADQ17" s="77"/>
      <c r="ADR17" s="77"/>
      <c r="ADS17" s="77"/>
      <c r="ADT17" s="77"/>
      <c r="ADU17" s="77"/>
      <c r="ADV17" s="77"/>
      <c r="ADW17" s="77"/>
      <c r="ADX17" s="77"/>
      <c r="ADY17" s="77"/>
      <c r="ADZ17" s="77"/>
      <c r="AEA17" s="77"/>
      <c r="AEB17" s="77"/>
      <c r="AEC17" s="77"/>
      <c r="AED17" s="77"/>
      <c r="AEE17" s="77"/>
      <c r="AEF17" s="77"/>
      <c r="AEG17" s="77"/>
      <c r="AEH17" s="77"/>
      <c r="AEI17" s="77"/>
      <c r="AEJ17" s="77"/>
      <c r="AEK17" s="77"/>
      <c r="AEL17" s="77"/>
      <c r="AEM17" s="77"/>
      <c r="AEN17" s="77"/>
      <c r="AEO17" s="77"/>
      <c r="AEP17" s="77"/>
      <c r="AEQ17" s="77"/>
      <c r="AER17" s="77"/>
      <c r="AES17" s="77"/>
      <c r="AET17" s="77"/>
      <c r="AEU17" s="77"/>
      <c r="AEV17" s="77"/>
      <c r="AEW17" s="77"/>
      <c r="AEX17" s="77"/>
      <c r="AEY17" s="77"/>
      <c r="AEZ17" s="77"/>
      <c r="AFA17" s="77"/>
      <c r="AFB17" s="77"/>
      <c r="AFC17" s="77"/>
      <c r="AFD17" s="77"/>
      <c r="AFE17" s="77"/>
      <c r="AFF17" s="77"/>
      <c r="AFG17" s="77"/>
      <c r="AFH17" s="77"/>
      <c r="AFI17" s="77"/>
      <c r="AFJ17" s="77"/>
      <c r="AFK17" s="77"/>
      <c r="AFL17" s="77"/>
      <c r="AFM17" s="77"/>
      <c r="AFN17" s="77"/>
      <c r="AFO17" s="77"/>
      <c r="AFP17" s="77"/>
      <c r="AFQ17" s="77"/>
      <c r="AFR17" s="77"/>
      <c r="AFS17" s="77"/>
      <c r="AFT17" s="77"/>
      <c r="AFU17" s="77"/>
      <c r="AFV17" s="77"/>
      <c r="AFW17" s="77"/>
      <c r="AFX17" s="77"/>
      <c r="AFY17" s="77"/>
      <c r="AFZ17" s="77"/>
      <c r="AGA17" s="77"/>
      <c r="AGB17" s="77"/>
      <c r="AGC17" s="77"/>
      <c r="AGD17" s="77"/>
      <c r="AGE17" s="77"/>
      <c r="AGF17" s="77"/>
      <c r="AGG17" s="77"/>
      <c r="AGH17" s="77"/>
      <c r="AGI17" s="77"/>
      <c r="AGJ17" s="77"/>
      <c r="AGK17" s="77"/>
      <c r="AGL17" s="77"/>
      <c r="AGM17" s="77"/>
      <c r="AGN17" s="77"/>
      <c r="AGO17" s="77"/>
      <c r="AGP17" s="77"/>
      <c r="AGQ17" s="77"/>
      <c r="AGR17" s="77"/>
      <c r="AGS17" s="77"/>
      <c r="AGT17" s="77"/>
      <c r="AGU17" s="77"/>
      <c r="AGV17" s="77"/>
      <c r="AGW17" s="77"/>
      <c r="AGX17" s="77"/>
      <c r="AGY17" s="77"/>
      <c r="AGZ17" s="77"/>
      <c r="AHA17" s="77"/>
      <c r="AHB17" s="77"/>
      <c r="AHC17" s="77"/>
      <c r="AHD17" s="77"/>
      <c r="AHE17" s="77"/>
      <c r="AHF17" s="77"/>
      <c r="AHG17" s="77"/>
      <c r="AHH17" s="77"/>
      <c r="AHI17" s="77"/>
      <c r="AHJ17" s="77"/>
      <c r="AHK17" s="77"/>
      <c r="AHL17" s="77"/>
      <c r="AHM17" s="77"/>
      <c r="AHN17" s="77"/>
      <c r="AHO17" s="77"/>
      <c r="AHP17" s="77"/>
      <c r="AHQ17" s="77"/>
      <c r="AHR17" s="77"/>
      <c r="AHS17" s="77"/>
      <c r="AHT17" s="77"/>
      <c r="AHU17" s="77"/>
      <c r="AHV17" s="77"/>
      <c r="AHW17" s="77"/>
      <c r="AHX17" s="77"/>
      <c r="AHY17" s="77"/>
      <c r="AHZ17" s="77"/>
      <c r="AIA17" s="77"/>
      <c r="AIB17" s="77"/>
      <c r="AIC17" s="77"/>
      <c r="AID17" s="77"/>
      <c r="AIE17" s="77"/>
      <c r="AIF17" s="77"/>
      <c r="AIG17" s="77"/>
      <c r="AIH17" s="77"/>
      <c r="AII17" s="77"/>
      <c r="AIJ17" s="77"/>
      <c r="AIK17" s="77"/>
      <c r="AIL17" s="77"/>
      <c r="AIM17" s="77"/>
      <c r="AIN17" s="77"/>
      <c r="AIO17" s="77"/>
      <c r="AIP17" s="77"/>
      <c r="AIQ17" s="77"/>
      <c r="AIR17" s="77"/>
      <c r="AIS17" s="77"/>
      <c r="AIT17" s="77"/>
      <c r="AIU17" s="77"/>
      <c r="AIV17" s="77"/>
      <c r="AIW17" s="77"/>
      <c r="AIX17" s="77"/>
      <c r="AIY17" s="77"/>
      <c r="AIZ17" s="77"/>
      <c r="AJA17" s="77"/>
      <c r="AJB17" s="77"/>
      <c r="AJC17" s="77"/>
      <c r="AJD17" s="77"/>
      <c r="AJE17" s="77"/>
      <c r="AJF17" s="77"/>
      <c r="AJG17" s="77"/>
      <c r="AJH17" s="77"/>
      <c r="AJI17" s="77"/>
      <c r="AJJ17" s="77"/>
      <c r="AJK17" s="77"/>
      <c r="AJL17" s="77"/>
      <c r="AJM17" s="77"/>
      <c r="AJN17" s="77"/>
      <c r="AJO17" s="77"/>
      <c r="AJP17" s="77"/>
      <c r="AJQ17" s="77"/>
      <c r="AJR17" s="77"/>
      <c r="AJS17" s="77"/>
      <c r="AJT17" s="77"/>
      <c r="AJU17" s="77"/>
      <c r="AJV17" s="77"/>
      <c r="AJW17" s="77"/>
      <c r="AJX17" s="77"/>
      <c r="AJY17" s="77"/>
      <c r="AJZ17" s="77"/>
      <c r="AKA17" s="77"/>
      <c r="AKB17" s="77"/>
      <c r="AKC17" s="77"/>
      <c r="AKD17" s="77"/>
      <c r="AKE17" s="77"/>
      <c r="AKF17" s="77"/>
      <c r="AKG17" s="77"/>
      <c r="AKH17" s="77"/>
      <c r="AKI17" s="77"/>
      <c r="AKJ17" s="77"/>
      <c r="AKK17" s="77"/>
      <c r="AKL17" s="77"/>
      <c r="AKM17" s="77"/>
      <c r="AKN17" s="77"/>
      <c r="AKO17" s="77"/>
      <c r="AKP17" s="77"/>
      <c r="AKQ17" s="77"/>
      <c r="AKR17" s="77"/>
      <c r="AKS17" s="77"/>
      <c r="AKT17" s="77"/>
      <c r="AKU17" s="77"/>
      <c r="AKV17" s="77"/>
      <c r="AKW17" s="77"/>
      <c r="AKX17" s="77"/>
      <c r="AKY17" s="77"/>
      <c r="AKZ17" s="77"/>
      <c r="ALA17" s="77"/>
      <c r="ALB17" s="77"/>
      <c r="ALC17" s="77"/>
      <c r="ALD17" s="77"/>
      <c r="ALE17" s="77"/>
      <c r="ALF17" s="77"/>
      <c r="ALG17" s="77"/>
      <c r="ALH17" s="77"/>
      <c r="ALI17" s="77"/>
      <c r="ALJ17" s="77"/>
      <c r="ALK17" s="77"/>
      <c r="ALL17" s="77"/>
      <c r="ALM17" s="77"/>
      <c r="ALN17" s="77"/>
      <c r="ALO17" s="77"/>
      <c r="ALP17" s="77"/>
      <c r="ALQ17" s="77"/>
      <c r="ALR17" s="77"/>
      <c r="ALS17" s="77"/>
      <c r="ALT17" s="77"/>
      <c r="ALU17" s="77"/>
      <c r="ALV17" s="77"/>
      <c r="ALW17" s="77"/>
      <c r="ALX17" s="77"/>
      <c r="ALY17" s="77"/>
      <c r="ALZ17" s="77"/>
      <c r="AMA17" s="77"/>
      <c r="AMB17" s="77"/>
      <c r="AMC17" s="77"/>
      <c r="AMD17" s="77"/>
      <c r="AME17" s="77"/>
      <c r="AMF17" s="77"/>
      <c r="AMG17" s="77"/>
      <c r="AMH17" s="77"/>
      <c r="AMI17" s="77"/>
      <c r="AMJ17" s="77"/>
      <c r="AMK17" s="77"/>
      <c r="AML17" s="77"/>
      <c r="AMM17" s="77"/>
    </row>
    <row r="18" spans="1:1027" s="76" customFormat="1" x14ac:dyDescent="0.25">
      <c r="A18" s="77"/>
      <c r="B18" s="133"/>
      <c r="C18" s="133"/>
      <c r="D18" s="133"/>
      <c r="E18" s="87"/>
      <c r="F18" s="88"/>
      <c r="G18" s="133"/>
      <c r="H18" s="118"/>
      <c r="I18" s="117"/>
      <c r="J18" s="117"/>
      <c r="K18" s="111"/>
      <c r="L18" s="111"/>
      <c r="M18" s="111"/>
      <c r="N18" s="111"/>
      <c r="V18" s="111"/>
      <c r="W18" s="111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  <c r="EQ18" s="77"/>
      <c r="ER18" s="77"/>
      <c r="ES18" s="77"/>
      <c r="ET18" s="77"/>
      <c r="EU18" s="77"/>
      <c r="EV18" s="77"/>
      <c r="EW18" s="77"/>
      <c r="EX18" s="77"/>
      <c r="EY18" s="77"/>
      <c r="EZ18" s="77"/>
      <c r="FA18" s="77"/>
      <c r="FB18" s="77"/>
      <c r="FC18" s="77"/>
      <c r="FD18" s="77"/>
      <c r="FE18" s="77"/>
      <c r="FF18" s="77"/>
      <c r="FG18" s="77"/>
      <c r="FH18" s="77"/>
      <c r="FI18" s="77"/>
      <c r="FJ18" s="77"/>
      <c r="FK18" s="77"/>
      <c r="FL18" s="77"/>
      <c r="FM18" s="77"/>
      <c r="FN18" s="77"/>
      <c r="FO18" s="77"/>
      <c r="FP18" s="77"/>
      <c r="FQ18" s="77"/>
      <c r="FR18" s="77"/>
      <c r="FS18" s="77"/>
      <c r="FT18" s="77"/>
      <c r="FU18" s="77"/>
      <c r="FV18" s="77"/>
      <c r="FW18" s="77"/>
      <c r="FX18" s="77"/>
      <c r="FY18" s="77"/>
      <c r="FZ18" s="77"/>
      <c r="GA18" s="77"/>
      <c r="GB18" s="77"/>
      <c r="GC18" s="77"/>
      <c r="GD18" s="77"/>
      <c r="GE18" s="77"/>
      <c r="GF18" s="77"/>
      <c r="GG18" s="77"/>
      <c r="GH18" s="77"/>
      <c r="GI18" s="77"/>
      <c r="GJ18" s="77"/>
      <c r="GK18" s="77"/>
      <c r="GL18" s="77"/>
      <c r="GM18" s="77"/>
      <c r="GN18" s="77"/>
      <c r="GO18" s="77"/>
      <c r="GP18" s="77"/>
      <c r="GQ18" s="77"/>
      <c r="GR18" s="77"/>
      <c r="GS18" s="77"/>
      <c r="GT18" s="77"/>
      <c r="GU18" s="77"/>
      <c r="GV18" s="77"/>
      <c r="GW18" s="77"/>
      <c r="GX18" s="77"/>
      <c r="GY18" s="77"/>
      <c r="GZ18" s="77"/>
      <c r="HA18" s="77"/>
      <c r="HB18" s="77"/>
      <c r="HC18" s="77"/>
      <c r="HD18" s="77"/>
      <c r="HE18" s="77"/>
      <c r="HF18" s="77"/>
      <c r="HG18" s="77"/>
      <c r="HH18" s="77"/>
      <c r="HI18" s="77"/>
      <c r="HJ18" s="77"/>
      <c r="HK18" s="77"/>
      <c r="HL18" s="77"/>
      <c r="HM18" s="77"/>
      <c r="HN18" s="77"/>
      <c r="HO18" s="77"/>
      <c r="HP18" s="77"/>
      <c r="HQ18" s="77"/>
      <c r="HR18" s="77"/>
      <c r="HS18" s="77"/>
      <c r="HT18" s="77"/>
      <c r="HU18" s="77"/>
      <c r="HV18" s="77"/>
      <c r="HW18" s="77"/>
      <c r="HX18" s="77"/>
      <c r="HY18" s="77"/>
      <c r="HZ18" s="77"/>
      <c r="IA18" s="77"/>
      <c r="IB18" s="77"/>
      <c r="IC18" s="77"/>
      <c r="ID18" s="77"/>
      <c r="IE18" s="77"/>
      <c r="IF18" s="77"/>
      <c r="IG18" s="77"/>
      <c r="IH18" s="77"/>
      <c r="II18" s="77"/>
      <c r="IJ18" s="77"/>
      <c r="IK18" s="77"/>
      <c r="IL18" s="77"/>
      <c r="IM18" s="77"/>
      <c r="IN18" s="77"/>
      <c r="IO18" s="77"/>
      <c r="IP18" s="77"/>
      <c r="IQ18" s="77"/>
      <c r="IR18" s="77"/>
      <c r="IS18" s="77"/>
      <c r="IT18" s="77"/>
      <c r="IU18" s="77"/>
      <c r="IV18" s="77"/>
      <c r="IW18" s="77"/>
      <c r="IX18" s="77"/>
      <c r="IY18" s="77"/>
      <c r="IZ18" s="77"/>
      <c r="JA18" s="77"/>
      <c r="JB18" s="77"/>
      <c r="JC18" s="77"/>
      <c r="JD18" s="77"/>
      <c r="JE18" s="77"/>
      <c r="JF18" s="77"/>
      <c r="JG18" s="77"/>
      <c r="JH18" s="77"/>
      <c r="JI18" s="77"/>
      <c r="JJ18" s="77"/>
      <c r="JK18" s="77"/>
      <c r="JL18" s="77"/>
      <c r="JM18" s="77"/>
      <c r="JN18" s="77"/>
      <c r="JO18" s="77"/>
      <c r="JP18" s="77"/>
      <c r="JQ18" s="77"/>
      <c r="JR18" s="77"/>
      <c r="JS18" s="77"/>
      <c r="JT18" s="77"/>
      <c r="JU18" s="77"/>
      <c r="JV18" s="77"/>
      <c r="JW18" s="77"/>
      <c r="JX18" s="77"/>
      <c r="JY18" s="77"/>
      <c r="JZ18" s="77"/>
      <c r="KA18" s="77"/>
      <c r="KB18" s="77"/>
      <c r="KC18" s="77"/>
      <c r="KD18" s="77"/>
      <c r="KE18" s="77"/>
      <c r="KF18" s="77"/>
      <c r="KG18" s="77"/>
      <c r="KH18" s="77"/>
      <c r="KI18" s="77"/>
      <c r="KJ18" s="77"/>
      <c r="KK18" s="77"/>
      <c r="KL18" s="77"/>
      <c r="KM18" s="77"/>
      <c r="KN18" s="77"/>
      <c r="KO18" s="77"/>
      <c r="KP18" s="77"/>
      <c r="KQ18" s="77"/>
      <c r="KR18" s="77"/>
      <c r="KS18" s="77"/>
      <c r="KT18" s="77"/>
      <c r="KU18" s="77"/>
      <c r="KV18" s="77"/>
      <c r="KW18" s="77"/>
      <c r="KX18" s="77"/>
      <c r="KY18" s="77"/>
      <c r="KZ18" s="77"/>
      <c r="LA18" s="77"/>
      <c r="LB18" s="77"/>
      <c r="LC18" s="77"/>
      <c r="LD18" s="77"/>
      <c r="LE18" s="77"/>
      <c r="LF18" s="77"/>
      <c r="LG18" s="77"/>
      <c r="LH18" s="77"/>
      <c r="LI18" s="77"/>
      <c r="LJ18" s="77"/>
      <c r="LK18" s="77"/>
      <c r="LL18" s="77"/>
      <c r="LM18" s="77"/>
      <c r="LN18" s="77"/>
      <c r="LO18" s="77"/>
      <c r="LP18" s="77"/>
      <c r="LQ18" s="77"/>
      <c r="LR18" s="77"/>
      <c r="LS18" s="77"/>
      <c r="LT18" s="77"/>
      <c r="LU18" s="77"/>
      <c r="LV18" s="77"/>
      <c r="LW18" s="77"/>
      <c r="LX18" s="77"/>
      <c r="LY18" s="77"/>
      <c r="LZ18" s="77"/>
      <c r="MA18" s="77"/>
      <c r="MB18" s="77"/>
      <c r="MC18" s="77"/>
      <c r="MD18" s="77"/>
      <c r="ME18" s="77"/>
      <c r="MF18" s="77"/>
      <c r="MG18" s="77"/>
      <c r="MH18" s="77"/>
      <c r="MI18" s="77"/>
      <c r="MJ18" s="77"/>
      <c r="MK18" s="77"/>
      <c r="ML18" s="77"/>
      <c r="MM18" s="77"/>
      <c r="MN18" s="77"/>
      <c r="MO18" s="77"/>
      <c r="MP18" s="77"/>
      <c r="MQ18" s="77"/>
      <c r="MR18" s="77"/>
      <c r="MS18" s="77"/>
      <c r="MT18" s="77"/>
      <c r="MU18" s="77"/>
      <c r="MV18" s="77"/>
      <c r="MW18" s="77"/>
      <c r="MX18" s="77"/>
      <c r="MY18" s="77"/>
      <c r="MZ18" s="77"/>
      <c r="NA18" s="77"/>
      <c r="NB18" s="77"/>
      <c r="NC18" s="77"/>
      <c r="ND18" s="77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7"/>
      <c r="NS18" s="77"/>
      <c r="NT18" s="77"/>
      <c r="NU18" s="77"/>
      <c r="NV18" s="77"/>
      <c r="NW18" s="77"/>
      <c r="NX18" s="77"/>
      <c r="NY18" s="77"/>
      <c r="NZ18" s="77"/>
      <c r="OA18" s="77"/>
      <c r="OB18" s="77"/>
      <c r="OC18" s="77"/>
      <c r="OD18" s="77"/>
      <c r="OE18" s="77"/>
      <c r="OF18" s="77"/>
      <c r="OG18" s="77"/>
      <c r="OH18" s="77"/>
      <c r="OI18" s="77"/>
      <c r="OJ18" s="77"/>
      <c r="OK18" s="77"/>
      <c r="OL18" s="77"/>
      <c r="OM18" s="77"/>
      <c r="ON18" s="77"/>
      <c r="OO18" s="77"/>
      <c r="OP18" s="77"/>
      <c r="OQ18" s="77"/>
      <c r="OR18" s="77"/>
      <c r="OS18" s="77"/>
      <c r="OT18" s="77"/>
      <c r="OU18" s="77"/>
      <c r="OV18" s="77"/>
      <c r="OW18" s="77"/>
      <c r="OX18" s="77"/>
      <c r="OY18" s="77"/>
      <c r="OZ18" s="77"/>
      <c r="PA18" s="77"/>
      <c r="PB18" s="77"/>
      <c r="PC18" s="77"/>
      <c r="PD18" s="77"/>
      <c r="PE18" s="77"/>
      <c r="PF18" s="77"/>
      <c r="PG18" s="77"/>
      <c r="PH18" s="77"/>
      <c r="PI18" s="77"/>
      <c r="PJ18" s="77"/>
      <c r="PK18" s="77"/>
      <c r="PL18" s="77"/>
      <c r="PM18" s="77"/>
      <c r="PN18" s="77"/>
      <c r="PO18" s="77"/>
      <c r="PP18" s="77"/>
      <c r="PQ18" s="77"/>
      <c r="PR18" s="77"/>
      <c r="PS18" s="77"/>
      <c r="PT18" s="77"/>
      <c r="PU18" s="77"/>
      <c r="PV18" s="77"/>
      <c r="PW18" s="77"/>
      <c r="PX18" s="77"/>
      <c r="PY18" s="77"/>
      <c r="PZ18" s="77"/>
      <c r="QA18" s="77"/>
      <c r="QB18" s="77"/>
      <c r="QC18" s="77"/>
      <c r="QD18" s="77"/>
      <c r="QE18" s="77"/>
      <c r="QF18" s="77"/>
      <c r="QG18" s="77"/>
      <c r="QH18" s="77"/>
      <c r="QI18" s="77"/>
      <c r="QJ18" s="77"/>
      <c r="QK18" s="77"/>
      <c r="QL18" s="77"/>
      <c r="QM18" s="77"/>
      <c r="QN18" s="77"/>
      <c r="QO18" s="77"/>
      <c r="QP18" s="77"/>
      <c r="QQ18" s="77"/>
      <c r="QR18" s="77"/>
      <c r="QS18" s="77"/>
      <c r="QT18" s="77"/>
      <c r="QU18" s="77"/>
      <c r="QV18" s="77"/>
      <c r="QW18" s="77"/>
      <c r="QX18" s="77"/>
      <c r="QY18" s="77"/>
      <c r="QZ18" s="77"/>
      <c r="RA18" s="77"/>
      <c r="RB18" s="77"/>
      <c r="RC18" s="77"/>
      <c r="RD18" s="77"/>
      <c r="RE18" s="77"/>
      <c r="RF18" s="77"/>
      <c r="RG18" s="77"/>
      <c r="RH18" s="77"/>
      <c r="RI18" s="77"/>
      <c r="RJ18" s="77"/>
      <c r="RK18" s="77"/>
      <c r="RL18" s="77"/>
      <c r="RM18" s="77"/>
      <c r="RN18" s="77"/>
      <c r="RO18" s="77"/>
      <c r="RP18" s="77"/>
      <c r="RQ18" s="77"/>
      <c r="RR18" s="77"/>
      <c r="RS18" s="77"/>
      <c r="RT18" s="77"/>
      <c r="RU18" s="77"/>
      <c r="RV18" s="77"/>
      <c r="RW18" s="77"/>
      <c r="RX18" s="77"/>
      <c r="RY18" s="77"/>
      <c r="RZ18" s="77"/>
      <c r="SA18" s="77"/>
      <c r="SB18" s="77"/>
      <c r="SC18" s="77"/>
      <c r="SD18" s="77"/>
      <c r="SE18" s="77"/>
      <c r="SF18" s="77"/>
      <c r="SG18" s="77"/>
      <c r="SH18" s="77"/>
      <c r="SI18" s="77"/>
      <c r="SJ18" s="77"/>
      <c r="SK18" s="77"/>
      <c r="SL18" s="77"/>
      <c r="SM18" s="77"/>
      <c r="SN18" s="77"/>
      <c r="SO18" s="77"/>
      <c r="SP18" s="77"/>
      <c r="SQ18" s="77"/>
      <c r="SR18" s="77"/>
      <c r="SS18" s="77"/>
      <c r="ST18" s="77"/>
      <c r="SU18" s="77"/>
      <c r="SV18" s="77"/>
      <c r="SW18" s="77"/>
      <c r="SX18" s="77"/>
      <c r="SY18" s="77"/>
      <c r="SZ18" s="77"/>
      <c r="TA18" s="77"/>
      <c r="TB18" s="77"/>
      <c r="TC18" s="77"/>
      <c r="TD18" s="77"/>
      <c r="TE18" s="77"/>
      <c r="TF18" s="77"/>
      <c r="TG18" s="77"/>
      <c r="TH18" s="77"/>
      <c r="TI18" s="77"/>
      <c r="TJ18" s="77"/>
      <c r="TK18" s="77"/>
      <c r="TL18" s="77"/>
      <c r="TM18" s="77"/>
      <c r="TN18" s="77"/>
      <c r="TO18" s="77"/>
      <c r="TP18" s="77"/>
      <c r="TQ18" s="77"/>
      <c r="TR18" s="77"/>
      <c r="TS18" s="77"/>
      <c r="TT18" s="77"/>
      <c r="TU18" s="77"/>
      <c r="TV18" s="77"/>
      <c r="TW18" s="77"/>
      <c r="TX18" s="77"/>
      <c r="TY18" s="77"/>
      <c r="TZ18" s="77"/>
      <c r="UA18" s="77"/>
      <c r="UB18" s="77"/>
      <c r="UC18" s="77"/>
      <c r="UD18" s="77"/>
      <c r="UE18" s="77"/>
      <c r="UF18" s="77"/>
      <c r="UG18" s="77"/>
      <c r="UH18" s="77"/>
      <c r="UI18" s="77"/>
      <c r="UJ18" s="77"/>
      <c r="UK18" s="77"/>
      <c r="UL18" s="77"/>
      <c r="UM18" s="77"/>
      <c r="UN18" s="77"/>
      <c r="UO18" s="77"/>
      <c r="UP18" s="77"/>
      <c r="UQ18" s="77"/>
      <c r="UR18" s="77"/>
      <c r="US18" s="77"/>
      <c r="UT18" s="77"/>
      <c r="UU18" s="77"/>
      <c r="UV18" s="77"/>
      <c r="UW18" s="77"/>
      <c r="UX18" s="77"/>
      <c r="UY18" s="77"/>
      <c r="UZ18" s="77"/>
      <c r="VA18" s="77"/>
      <c r="VB18" s="77"/>
      <c r="VC18" s="77"/>
      <c r="VD18" s="77"/>
      <c r="VE18" s="77"/>
      <c r="VF18" s="77"/>
      <c r="VG18" s="77"/>
      <c r="VH18" s="77"/>
      <c r="VI18" s="77"/>
      <c r="VJ18" s="77"/>
      <c r="VK18" s="77"/>
      <c r="VL18" s="77"/>
      <c r="VM18" s="77"/>
      <c r="VN18" s="77"/>
      <c r="VO18" s="77"/>
      <c r="VP18" s="77"/>
      <c r="VQ18" s="77"/>
      <c r="VR18" s="77"/>
      <c r="VS18" s="77"/>
      <c r="VT18" s="77"/>
      <c r="VU18" s="77"/>
      <c r="VV18" s="77"/>
      <c r="VW18" s="77"/>
      <c r="VX18" s="77"/>
      <c r="VY18" s="77"/>
      <c r="VZ18" s="77"/>
      <c r="WA18" s="77"/>
      <c r="WB18" s="77"/>
      <c r="WC18" s="77"/>
      <c r="WD18" s="77"/>
      <c r="WE18" s="77"/>
      <c r="WF18" s="77"/>
      <c r="WG18" s="77"/>
      <c r="WH18" s="77"/>
      <c r="WI18" s="77"/>
      <c r="WJ18" s="77"/>
      <c r="WK18" s="77"/>
      <c r="WL18" s="77"/>
      <c r="WM18" s="77"/>
      <c r="WN18" s="77"/>
      <c r="WO18" s="77"/>
      <c r="WP18" s="77"/>
      <c r="WQ18" s="77"/>
      <c r="WR18" s="77"/>
      <c r="WS18" s="77"/>
      <c r="WT18" s="77"/>
      <c r="WU18" s="77"/>
      <c r="WV18" s="77"/>
      <c r="WW18" s="77"/>
      <c r="WX18" s="77"/>
      <c r="WY18" s="77"/>
      <c r="WZ18" s="77"/>
      <c r="XA18" s="77"/>
      <c r="XB18" s="77"/>
      <c r="XC18" s="77"/>
      <c r="XD18" s="77"/>
      <c r="XE18" s="77"/>
      <c r="XF18" s="77"/>
      <c r="XG18" s="77"/>
      <c r="XH18" s="77"/>
      <c r="XI18" s="77"/>
      <c r="XJ18" s="77"/>
      <c r="XK18" s="77"/>
      <c r="XL18" s="77"/>
      <c r="XM18" s="77"/>
      <c r="XN18" s="77"/>
      <c r="XO18" s="77"/>
      <c r="XP18" s="77"/>
      <c r="XQ18" s="77"/>
      <c r="XR18" s="77"/>
      <c r="XS18" s="77"/>
      <c r="XT18" s="77"/>
      <c r="XU18" s="77"/>
      <c r="XV18" s="77"/>
      <c r="XW18" s="77"/>
      <c r="XX18" s="77"/>
      <c r="XY18" s="77"/>
      <c r="XZ18" s="77"/>
      <c r="YA18" s="77"/>
      <c r="YB18" s="77"/>
      <c r="YC18" s="77"/>
      <c r="YD18" s="77"/>
      <c r="YE18" s="77"/>
      <c r="YF18" s="77"/>
      <c r="YG18" s="77"/>
      <c r="YH18" s="77"/>
      <c r="YI18" s="77"/>
      <c r="YJ18" s="77"/>
      <c r="YK18" s="77"/>
      <c r="YL18" s="77"/>
      <c r="YM18" s="77"/>
      <c r="YN18" s="77"/>
      <c r="YO18" s="77"/>
      <c r="YP18" s="77"/>
      <c r="YQ18" s="77"/>
      <c r="YR18" s="77"/>
      <c r="YS18" s="77"/>
      <c r="YT18" s="77"/>
      <c r="YU18" s="77"/>
      <c r="YV18" s="77"/>
      <c r="YW18" s="77"/>
      <c r="YX18" s="77"/>
      <c r="YY18" s="77"/>
      <c r="YZ18" s="77"/>
      <c r="ZA18" s="77"/>
      <c r="ZB18" s="77"/>
      <c r="ZC18" s="77"/>
      <c r="ZD18" s="77"/>
      <c r="ZE18" s="77"/>
      <c r="ZF18" s="77"/>
      <c r="ZG18" s="77"/>
      <c r="ZH18" s="77"/>
      <c r="ZI18" s="77"/>
      <c r="ZJ18" s="77"/>
      <c r="ZK18" s="77"/>
      <c r="ZL18" s="77"/>
      <c r="ZM18" s="77"/>
      <c r="ZN18" s="77"/>
      <c r="ZO18" s="77"/>
      <c r="ZP18" s="77"/>
      <c r="ZQ18" s="77"/>
      <c r="ZR18" s="77"/>
      <c r="ZS18" s="77"/>
      <c r="ZT18" s="77"/>
      <c r="ZU18" s="77"/>
      <c r="ZV18" s="77"/>
      <c r="ZW18" s="77"/>
      <c r="ZX18" s="77"/>
      <c r="ZY18" s="77"/>
      <c r="ZZ18" s="77"/>
      <c r="AAA18" s="77"/>
      <c r="AAB18" s="77"/>
      <c r="AAC18" s="77"/>
      <c r="AAD18" s="77"/>
      <c r="AAE18" s="77"/>
      <c r="AAF18" s="77"/>
      <c r="AAG18" s="77"/>
      <c r="AAH18" s="77"/>
      <c r="AAI18" s="77"/>
      <c r="AAJ18" s="77"/>
      <c r="AAK18" s="77"/>
      <c r="AAL18" s="77"/>
      <c r="AAM18" s="77"/>
      <c r="AAN18" s="77"/>
      <c r="AAO18" s="77"/>
      <c r="AAP18" s="77"/>
      <c r="AAQ18" s="77"/>
      <c r="AAR18" s="77"/>
      <c r="AAS18" s="77"/>
      <c r="AAT18" s="77"/>
      <c r="AAU18" s="77"/>
      <c r="AAV18" s="77"/>
      <c r="AAW18" s="77"/>
      <c r="AAX18" s="77"/>
      <c r="AAY18" s="77"/>
      <c r="AAZ18" s="77"/>
      <c r="ABA18" s="77"/>
      <c r="ABB18" s="77"/>
      <c r="ABC18" s="77"/>
      <c r="ABD18" s="77"/>
      <c r="ABE18" s="77"/>
      <c r="ABF18" s="77"/>
      <c r="ABG18" s="77"/>
      <c r="ABH18" s="77"/>
      <c r="ABI18" s="77"/>
      <c r="ABJ18" s="77"/>
      <c r="ABK18" s="77"/>
      <c r="ABL18" s="77"/>
      <c r="ABM18" s="77"/>
      <c r="ABN18" s="77"/>
      <c r="ABO18" s="77"/>
      <c r="ABP18" s="77"/>
      <c r="ABQ18" s="77"/>
      <c r="ABR18" s="77"/>
      <c r="ABS18" s="77"/>
      <c r="ABT18" s="77"/>
      <c r="ABU18" s="77"/>
      <c r="ABV18" s="77"/>
      <c r="ABW18" s="77"/>
      <c r="ABX18" s="77"/>
      <c r="ABY18" s="77"/>
      <c r="ABZ18" s="77"/>
      <c r="ACA18" s="77"/>
      <c r="ACB18" s="77"/>
      <c r="ACC18" s="77"/>
      <c r="ACD18" s="77"/>
      <c r="ACE18" s="77"/>
      <c r="ACF18" s="77"/>
      <c r="ACG18" s="77"/>
      <c r="ACH18" s="77"/>
      <c r="ACI18" s="77"/>
      <c r="ACJ18" s="77"/>
      <c r="ACK18" s="77"/>
      <c r="ACL18" s="77"/>
      <c r="ACM18" s="77"/>
      <c r="ACN18" s="77"/>
      <c r="ACO18" s="77"/>
      <c r="ACP18" s="77"/>
      <c r="ACQ18" s="77"/>
      <c r="ACR18" s="77"/>
      <c r="ACS18" s="77"/>
      <c r="ACT18" s="77"/>
      <c r="ACU18" s="77"/>
      <c r="ACV18" s="77"/>
      <c r="ACW18" s="77"/>
      <c r="ACX18" s="77"/>
      <c r="ACY18" s="77"/>
      <c r="ACZ18" s="77"/>
      <c r="ADA18" s="77"/>
      <c r="ADB18" s="77"/>
      <c r="ADC18" s="77"/>
      <c r="ADD18" s="77"/>
      <c r="ADE18" s="77"/>
      <c r="ADF18" s="77"/>
      <c r="ADG18" s="77"/>
      <c r="ADH18" s="77"/>
      <c r="ADI18" s="77"/>
      <c r="ADJ18" s="77"/>
      <c r="ADK18" s="77"/>
      <c r="ADL18" s="77"/>
      <c r="ADM18" s="77"/>
      <c r="ADN18" s="77"/>
      <c r="ADO18" s="77"/>
      <c r="ADP18" s="77"/>
      <c r="ADQ18" s="77"/>
      <c r="ADR18" s="77"/>
      <c r="ADS18" s="77"/>
      <c r="ADT18" s="77"/>
      <c r="ADU18" s="77"/>
      <c r="ADV18" s="77"/>
      <c r="ADW18" s="77"/>
      <c r="ADX18" s="77"/>
      <c r="ADY18" s="77"/>
      <c r="ADZ18" s="77"/>
      <c r="AEA18" s="77"/>
      <c r="AEB18" s="77"/>
      <c r="AEC18" s="77"/>
      <c r="AED18" s="77"/>
      <c r="AEE18" s="77"/>
      <c r="AEF18" s="77"/>
      <c r="AEG18" s="77"/>
      <c r="AEH18" s="77"/>
      <c r="AEI18" s="77"/>
      <c r="AEJ18" s="77"/>
      <c r="AEK18" s="77"/>
      <c r="AEL18" s="77"/>
      <c r="AEM18" s="77"/>
      <c r="AEN18" s="77"/>
      <c r="AEO18" s="77"/>
      <c r="AEP18" s="77"/>
      <c r="AEQ18" s="77"/>
      <c r="AER18" s="77"/>
      <c r="AES18" s="77"/>
      <c r="AET18" s="77"/>
      <c r="AEU18" s="77"/>
      <c r="AEV18" s="77"/>
      <c r="AEW18" s="77"/>
      <c r="AEX18" s="77"/>
      <c r="AEY18" s="77"/>
      <c r="AEZ18" s="77"/>
      <c r="AFA18" s="77"/>
      <c r="AFB18" s="77"/>
      <c r="AFC18" s="77"/>
      <c r="AFD18" s="77"/>
      <c r="AFE18" s="77"/>
      <c r="AFF18" s="77"/>
      <c r="AFG18" s="77"/>
      <c r="AFH18" s="77"/>
      <c r="AFI18" s="77"/>
      <c r="AFJ18" s="77"/>
      <c r="AFK18" s="77"/>
      <c r="AFL18" s="77"/>
      <c r="AFM18" s="77"/>
      <c r="AFN18" s="77"/>
      <c r="AFO18" s="77"/>
      <c r="AFP18" s="77"/>
      <c r="AFQ18" s="77"/>
      <c r="AFR18" s="77"/>
      <c r="AFS18" s="77"/>
      <c r="AFT18" s="77"/>
      <c r="AFU18" s="77"/>
      <c r="AFV18" s="77"/>
      <c r="AFW18" s="77"/>
      <c r="AFX18" s="77"/>
      <c r="AFY18" s="77"/>
      <c r="AFZ18" s="77"/>
      <c r="AGA18" s="77"/>
      <c r="AGB18" s="77"/>
      <c r="AGC18" s="77"/>
      <c r="AGD18" s="77"/>
      <c r="AGE18" s="77"/>
      <c r="AGF18" s="77"/>
      <c r="AGG18" s="77"/>
      <c r="AGH18" s="77"/>
      <c r="AGI18" s="77"/>
      <c r="AGJ18" s="77"/>
      <c r="AGK18" s="77"/>
      <c r="AGL18" s="77"/>
      <c r="AGM18" s="77"/>
      <c r="AGN18" s="77"/>
      <c r="AGO18" s="77"/>
      <c r="AGP18" s="77"/>
      <c r="AGQ18" s="77"/>
      <c r="AGR18" s="77"/>
      <c r="AGS18" s="77"/>
      <c r="AGT18" s="77"/>
      <c r="AGU18" s="77"/>
      <c r="AGV18" s="77"/>
      <c r="AGW18" s="77"/>
      <c r="AGX18" s="77"/>
      <c r="AGY18" s="77"/>
      <c r="AGZ18" s="77"/>
      <c r="AHA18" s="77"/>
      <c r="AHB18" s="77"/>
      <c r="AHC18" s="77"/>
      <c r="AHD18" s="77"/>
      <c r="AHE18" s="77"/>
      <c r="AHF18" s="77"/>
      <c r="AHG18" s="77"/>
      <c r="AHH18" s="77"/>
      <c r="AHI18" s="77"/>
      <c r="AHJ18" s="77"/>
      <c r="AHK18" s="77"/>
      <c r="AHL18" s="77"/>
      <c r="AHM18" s="77"/>
      <c r="AHN18" s="77"/>
      <c r="AHO18" s="77"/>
      <c r="AHP18" s="77"/>
      <c r="AHQ18" s="77"/>
      <c r="AHR18" s="77"/>
      <c r="AHS18" s="77"/>
      <c r="AHT18" s="77"/>
      <c r="AHU18" s="77"/>
      <c r="AHV18" s="77"/>
      <c r="AHW18" s="77"/>
      <c r="AHX18" s="77"/>
      <c r="AHY18" s="77"/>
      <c r="AHZ18" s="77"/>
      <c r="AIA18" s="77"/>
      <c r="AIB18" s="77"/>
      <c r="AIC18" s="77"/>
      <c r="AID18" s="77"/>
      <c r="AIE18" s="77"/>
      <c r="AIF18" s="77"/>
      <c r="AIG18" s="77"/>
      <c r="AIH18" s="77"/>
      <c r="AII18" s="77"/>
      <c r="AIJ18" s="77"/>
      <c r="AIK18" s="77"/>
      <c r="AIL18" s="77"/>
      <c r="AIM18" s="77"/>
      <c r="AIN18" s="77"/>
      <c r="AIO18" s="77"/>
      <c r="AIP18" s="77"/>
      <c r="AIQ18" s="77"/>
      <c r="AIR18" s="77"/>
      <c r="AIS18" s="77"/>
      <c r="AIT18" s="77"/>
      <c r="AIU18" s="77"/>
      <c r="AIV18" s="77"/>
      <c r="AIW18" s="77"/>
      <c r="AIX18" s="77"/>
      <c r="AIY18" s="77"/>
      <c r="AIZ18" s="77"/>
      <c r="AJA18" s="77"/>
      <c r="AJB18" s="77"/>
      <c r="AJC18" s="77"/>
      <c r="AJD18" s="77"/>
      <c r="AJE18" s="77"/>
      <c r="AJF18" s="77"/>
      <c r="AJG18" s="77"/>
      <c r="AJH18" s="77"/>
      <c r="AJI18" s="77"/>
      <c r="AJJ18" s="77"/>
      <c r="AJK18" s="77"/>
      <c r="AJL18" s="77"/>
      <c r="AJM18" s="77"/>
      <c r="AJN18" s="77"/>
      <c r="AJO18" s="77"/>
      <c r="AJP18" s="77"/>
      <c r="AJQ18" s="77"/>
      <c r="AJR18" s="77"/>
      <c r="AJS18" s="77"/>
      <c r="AJT18" s="77"/>
      <c r="AJU18" s="77"/>
      <c r="AJV18" s="77"/>
      <c r="AJW18" s="77"/>
      <c r="AJX18" s="77"/>
      <c r="AJY18" s="77"/>
      <c r="AJZ18" s="77"/>
      <c r="AKA18" s="77"/>
      <c r="AKB18" s="77"/>
      <c r="AKC18" s="77"/>
      <c r="AKD18" s="77"/>
      <c r="AKE18" s="77"/>
      <c r="AKF18" s="77"/>
      <c r="AKG18" s="77"/>
      <c r="AKH18" s="77"/>
      <c r="AKI18" s="77"/>
      <c r="AKJ18" s="77"/>
      <c r="AKK18" s="77"/>
      <c r="AKL18" s="77"/>
      <c r="AKM18" s="77"/>
      <c r="AKN18" s="77"/>
      <c r="AKO18" s="77"/>
      <c r="AKP18" s="77"/>
      <c r="AKQ18" s="77"/>
      <c r="AKR18" s="77"/>
      <c r="AKS18" s="77"/>
      <c r="AKT18" s="77"/>
      <c r="AKU18" s="77"/>
      <c r="AKV18" s="77"/>
      <c r="AKW18" s="77"/>
      <c r="AKX18" s="77"/>
      <c r="AKY18" s="77"/>
      <c r="AKZ18" s="77"/>
      <c r="ALA18" s="77"/>
      <c r="ALB18" s="77"/>
      <c r="ALC18" s="77"/>
      <c r="ALD18" s="77"/>
      <c r="ALE18" s="77"/>
      <c r="ALF18" s="77"/>
      <c r="ALG18" s="77"/>
      <c r="ALH18" s="77"/>
      <c r="ALI18" s="77"/>
      <c r="ALJ18" s="77"/>
      <c r="ALK18" s="77"/>
      <c r="ALL18" s="77"/>
      <c r="ALM18" s="77"/>
      <c r="ALN18" s="77"/>
      <c r="ALO18" s="77"/>
      <c r="ALP18" s="77"/>
      <c r="ALQ18" s="77"/>
      <c r="ALR18" s="77"/>
      <c r="ALS18" s="77"/>
      <c r="ALT18" s="77"/>
      <c r="ALU18" s="77"/>
      <c r="ALV18" s="77"/>
      <c r="ALW18" s="77"/>
      <c r="ALX18" s="77"/>
      <c r="ALY18" s="77"/>
      <c r="ALZ18" s="77"/>
      <c r="AMA18" s="77"/>
      <c r="AMB18" s="77"/>
      <c r="AMC18" s="77"/>
      <c r="AMD18" s="77"/>
      <c r="AME18" s="77"/>
      <c r="AMF18" s="77"/>
      <c r="AMG18" s="77"/>
      <c r="AMH18" s="77"/>
      <c r="AMI18" s="77"/>
      <c r="AMJ18" s="77"/>
      <c r="AMK18" s="77"/>
      <c r="AML18" s="77"/>
      <c r="AMM18" s="77"/>
    </row>
    <row r="19" spans="1:1027" s="76" customFormat="1" x14ac:dyDescent="0.25">
      <c r="A19" s="77"/>
      <c r="B19" s="133"/>
      <c r="C19" s="133"/>
      <c r="D19" s="133"/>
      <c r="E19" s="87"/>
      <c r="F19" s="88"/>
      <c r="G19" s="133"/>
      <c r="H19" s="116"/>
      <c r="I19" s="117"/>
      <c r="J19" s="117"/>
      <c r="K19" s="111"/>
      <c r="L19" s="111"/>
      <c r="M19" s="111"/>
      <c r="N19" s="111"/>
      <c r="T19" s="125"/>
      <c r="V19" s="111"/>
      <c r="W19" s="111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77"/>
      <c r="DN19" s="77"/>
      <c r="DO19" s="77"/>
      <c r="DP19" s="77"/>
      <c r="DQ19" s="77"/>
      <c r="DR19" s="77"/>
      <c r="DS19" s="77"/>
      <c r="DT19" s="77"/>
      <c r="DU19" s="77"/>
      <c r="DV19" s="77"/>
      <c r="DW19" s="77"/>
      <c r="DX19" s="77"/>
      <c r="DY19" s="77"/>
      <c r="DZ19" s="77"/>
      <c r="EA19" s="77"/>
      <c r="EB19" s="77"/>
      <c r="EC19" s="77"/>
      <c r="ED19" s="77"/>
      <c r="EE19" s="77"/>
      <c r="EF19" s="77"/>
      <c r="EG19" s="77"/>
      <c r="EH19" s="77"/>
      <c r="EI19" s="77"/>
      <c r="EJ19" s="77"/>
      <c r="EK19" s="77"/>
      <c r="EL19" s="77"/>
      <c r="EM19" s="77"/>
      <c r="EN19" s="77"/>
      <c r="EO19" s="77"/>
      <c r="EP19" s="77"/>
      <c r="EQ19" s="77"/>
      <c r="ER19" s="77"/>
      <c r="ES19" s="77"/>
      <c r="ET19" s="77"/>
      <c r="EU19" s="77"/>
      <c r="EV19" s="77"/>
      <c r="EW19" s="77"/>
      <c r="EX19" s="77"/>
      <c r="EY19" s="77"/>
      <c r="EZ19" s="77"/>
      <c r="FA19" s="77"/>
      <c r="FB19" s="77"/>
      <c r="FC19" s="77"/>
      <c r="FD19" s="77"/>
      <c r="FE19" s="77"/>
      <c r="FF19" s="77"/>
      <c r="FG19" s="77"/>
      <c r="FH19" s="77"/>
      <c r="FI19" s="77"/>
      <c r="FJ19" s="77"/>
      <c r="FK19" s="77"/>
      <c r="FL19" s="77"/>
      <c r="FM19" s="77"/>
      <c r="FN19" s="77"/>
      <c r="FO19" s="77"/>
      <c r="FP19" s="77"/>
      <c r="FQ19" s="77"/>
      <c r="FR19" s="77"/>
      <c r="FS19" s="77"/>
      <c r="FT19" s="77"/>
      <c r="FU19" s="77"/>
      <c r="FV19" s="77"/>
      <c r="FW19" s="77"/>
      <c r="FX19" s="77"/>
      <c r="FY19" s="77"/>
      <c r="FZ19" s="77"/>
      <c r="GA19" s="77"/>
      <c r="GB19" s="77"/>
      <c r="GC19" s="77"/>
      <c r="GD19" s="77"/>
      <c r="GE19" s="77"/>
      <c r="GF19" s="77"/>
      <c r="GG19" s="77"/>
      <c r="GH19" s="77"/>
      <c r="GI19" s="77"/>
      <c r="GJ19" s="77"/>
      <c r="GK19" s="77"/>
      <c r="GL19" s="77"/>
      <c r="GM19" s="77"/>
      <c r="GN19" s="77"/>
      <c r="GO19" s="77"/>
      <c r="GP19" s="77"/>
      <c r="GQ19" s="77"/>
      <c r="GR19" s="77"/>
      <c r="GS19" s="77"/>
      <c r="GT19" s="77"/>
      <c r="GU19" s="77"/>
      <c r="GV19" s="77"/>
      <c r="GW19" s="77"/>
      <c r="GX19" s="77"/>
      <c r="GY19" s="77"/>
      <c r="GZ19" s="77"/>
      <c r="HA19" s="77"/>
      <c r="HB19" s="77"/>
      <c r="HC19" s="77"/>
      <c r="HD19" s="77"/>
      <c r="HE19" s="77"/>
      <c r="HF19" s="77"/>
      <c r="HG19" s="77"/>
      <c r="HH19" s="77"/>
      <c r="HI19" s="77"/>
      <c r="HJ19" s="77"/>
      <c r="HK19" s="77"/>
      <c r="HL19" s="77"/>
      <c r="HM19" s="77"/>
      <c r="HN19" s="77"/>
      <c r="HO19" s="77"/>
      <c r="HP19" s="77"/>
      <c r="HQ19" s="77"/>
      <c r="HR19" s="77"/>
      <c r="HS19" s="77"/>
      <c r="HT19" s="77"/>
      <c r="HU19" s="77"/>
      <c r="HV19" s="77"/>
      <c r="HW19" s="77"/>
      <c r="HX19" s="77"/>
      <c r="HY19" s="77"/>
      <c r="HZ19" s="77"/>
      <c r="IA19" s="77"/>
      <c r="IB19" s="77"/>
      <c r="IC19" s="77"/>
      <c r="ID19" s="77"/>
      <c r="IE19" s="77"/>
      <c r="IF19" s="77"/>
      <c r="IG19" s="77"/>
      <c r="IH19" s="77"/>
      <c r="II19" s="77"/>
      <c r="IJ19" s="77"/>
      <c r="IK19" s="77"/>
      <c r="IL19" s="77"/>
      <c r="IM19" s="77"/>
      <c r="IN19" s="77"/>
      <c r="IO19" s="77"/>
      <c r="IP19" s="77"/>
      <c r="IQ19" s="77"/>
      <c r="IR19" s="77"/>
      <c r="IS19" s="77"/>
      <c r="IT19" s="77"/>
      <c r="IU19" s="77"/>
      <c r="IV19" s="77"/>
      <c r="IW19" s="77"/>
      <c r="IX19" s="77"/>
      <c r="IY19" s="77"/>
      <c r="IZ19" s="77"/>
      <c r="JA19" s="77"/>
      <c r="JB19" s="77"/>
      <c r="JC19" s="77"/>
      <c r="JD19" s="77"/>
      <c r="JE19" s="77"/>
      <c r="JF19" s="77"/>
      <c r="JG19" s="77"/>
      <c r="JH19" s="77"/>
      <c r="JI19" s="77"/>
      <c r="JJ19" s="77"/>
      <c r="JK19" s="77"/>
      <c r="JL19" s="77"/>
      <c r="JM19" s="77"/>
      <c r="JN19" s="77"/>
      <c r="JO19" s="77"/>
      <c r="JP19" s="77"/>
      <c r="JQ19" s="77"/>
      <c r="JR19" s="77"/>
      <c r="JS19" s="77"/>
      <c r="JT19" s="77"/>
      <c r="JU19" s="77"/>
      <c r="JV19" s="77"/>
      <c r="JW19" s="77"/>
      <c r="JX19" s="77"/>
      <c r="JY19" s="77"/>
      <c r="JZ19" s="77"/>
      <c r="KA19" s="77"/>
      <c r="KB19" s="77"/>
      <c r="KC19" s="77"/>
      <c r="KD19" s="77"/>
      <c r="KE19" s="77"/>
      <c r="KF19" s="77"/>
      <c r="KG19" s="77"/>
      <c r="KH19" s="77"/>
      <c r="KI19" s="77"/>
      <c r="KJ19" s="77"/>
      <c r="KK19" s="77"/>
      <c r="KL19" s="77"/>
      <c r="KM19" s="77"/>
      <c r="KN19" s="77"/>
      <c r="KO19" s="77"/>
      <c r="KP19" s="77"/>
      <c r="KQ19" s="77"/>
      <c r="KR19" s="77"/>
      <c r="KS19" s="77"/>
      <c r="KT19" s="77"/>
      <c r="KU19" s="77"/>
      <c r="KV19" s="77"/>
      <c r="KW19" s="77"/>
      <c r="KX19" s="77"/>
      <c r="KY19" s="77"/>
      <c r="KZ19" s="77"/>
      <c r="LA19" s="77"/>
      <c r="LB19" s="77"/>
      <c r="LC19" s="77"/>
      <c r="LD19" s="77"/>
      <c r="LE19" s="77"/>
      <c r="LF19" s="77"/>
      <c r="LG19" s="77"/>
      <c r="LH19" s="77"/>
      <c r="LI19" s="77"/>
      <c r="LJ19" s="77"/>
      <c r="LK19" s="77"/>
      <c r="LL19" s="77"/>
      <c r="LM19" s="77"/>
      <c r="LN19" s="77"/>
      <c r="LO19" s="77"/>
      <c r="LP19" s="77"/>
      <c r="LQ19" s="77"/>
      <c r="LR19" s="77"/>
      <c r="LS19" s="77"/>
      <c r="LT19" s="77"/>
      <c r="LU19" s="77"/>
      <c r="LV19" s="77"/>
      <c r="LW19" s="77"/>
      <c r="LX19" s="77"/>
      <c r="LY19" s="77"/>
      <c r="LZ19" s="77"/>
      <c r="MA19" s="77"/>
      <c r="MB19" s="77"/>
      <c r="MC19" s="77"/>
      <c r="MD19" s="77"/>
      <c r="ME19" s="77"/>
      <c r="MF19" s="77"/>
      <c r="MG19" s="77"/>
      <c r="MH19" s="77"/>
      <c r="MI19" s="77"/>
      <c r="MJ19" s="77"/>
      <c r="MK19" s="77"/>
      <c r="ML19" s="77"/>
      <c r="MM19" s="77"/>
      <c r="MN19" s="77"/>
      <c r="MO19" s="77"/>
      <c r="MP19" s="77"/>
      <c r="MQ19" s="77"/>
      <c r="MR19" s="77"/>
      <c r="MS19" s="77"/>
      <c r="MT19" s="77"/>
      <c r="MU19" s="77"/>
      <c r="MV19" s="77"/>
      <c r="MW19" s="77"/>
      <c r="MX19" s="77"/>
      <c r="MY19" s="77"/>
      <c r="MZ19" s="77"/>
      <c r="NA19" s="77"/>
      <c r="NB19" s="77"/>
      <c r="NC19" s="77"/>
      <c r="ND19" s="77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7"/>
      <c r="NS19" s="77"/>
      <c r="NT19" s="77"/>
      <c r="NU19" s="77"/>
      <c r="NV19" s="77"/>
      <c r="NW19" s="77"/>
      <c r="NX19" s="77"/>
      <c r="NY19" s="77"/>
      <c r="NZ19" s="77"/>
      <c r="OA19" s="77"/>
      <c r="OB19" s="77"/>
      <c r="OC19" s="77"/>
      <c r="OD19" s="77"/>
      <c r="OE19" s="77"/>
      <c r="OF19" s="77"/>
      <c r="OG19" s="77"/>
      <c r="OH19" s="77"/>
      <c r="OI19" s="77"/>
      <c r="OJ19" s="77"/>
      <c r="OK19" s="77"/>
      <c r="OL19" s="77"/>
      <c r="OM19" s="77"/>
      <c r="ON19" s="77"/>
      <c r="OO19" s="77"/>
      <c r="OP19" s="77"/>
      <c r="OQ19" s="77"/>
      <c r="OR19" s="77"/>
      <c r="OS19" s="77"/>
      <c r="OT19" s="77"/>
      <c r="OU19" s="77"/>
      <c r="OV19" s="77"/>
      <c r="OW19" s="77"/>
      <c r="OX19" s="77"/>
      <c r="OY19" s="77"/>
      <c r="OZ19" s="77"/>
      <c r="PA19" s="77"/>
      <c r="PB19" s="77"/>
      <c r="PC19" s="77"/>
      <c r="PD19" s="77"/>
      <c r="PE19" s="77"/>
      <c r="PF19" s="77"/>
      <c r="PG19" s="77"/>
      <c r="PH19" s="77"/>
      <c r="PI19" s="77"/>
      <c r="PJ19" s="77"/>
      <c r="PK19" s="77"/>
      <c r="PL19" s="77"/>
      <c r="PM19" s="77"/>
      <c r="PN19" s="77"/>
      <c r="PO19" s="77"/>
      <c r="PP19" s="77"/>
      <c r="PQ19" s="77"/>
      <c r="PR19" s="77"/>
      <c r="PS19" s="77"/>
      <c r="PT19" s="77"/>
      <c r="PU19" s="77"/>
      <c r="PV19" s="77"/>
      <c r="PW19" s="77"/>
      <c r="PX19" s="77"/>
      <c r="PY19" s="77"/>
      <c r="PZ19" s="77"/>
      <c r="QA19" s="77"/>
      <c r="QB19" s="77"/>
      <c r="QC19" s="77"/>
      <c r="QD19" s="77"/>
      <c r="QE19" s="77"/>
      <c r="QF19" s="77"/>
      <c r="QG19" s="77"/>
      <c r="QH19" s="77"/>
      <c r="QI19" s="77"/>
      <c r="QJ19" s="77"/>
      <c r="QK19" s="77"/>
      <c r="QL19" s="77"/>
      <c r="QM19" s="77"/>
      <c r="QN19" s="77"/>
      <c r="QO19" s="77"/>
      <c r="QP19" s="77"/>
      <c r="QQ19" s="77"/>
      <c r="QR19" s="77"/>
      <c r="QS19" s="77"/>
      <c r="QT19" s="77"/>
      <c r="QU19" s="77"/>
      <c r="QV19" s="77"/>
      <c r="QW19" s="77"/>
      <c r="QX19" s="77"/>
      <c r="QY19" s="77"/>
      <c r="QZ19" s="77"/>
      <c r="RA19" s="77"/>
      <c r="RB19" s="77"/>
      <c r="RC19" s="77"/>
      <c r="RD19" s="77"/>
      <c r="RE19" s="77"/>
      <c r="RF19" s="77"/>
      <c r="RG19" s="77"/>
      <c r="RH19" s="77"/>
      <c r="RI19" s="77"/>
      <c r="RJ19" s="77"/>
      <c r="RK19" s="77"/>
      <c r="RL19" s="77"/>
      <c r="RM19" s="77"/>
      <c r="RN19" s="77"/>
      <c r="RO19" s="77"/>
      <c r="RP19" s="77"/>
      <c r="RQ19" s="77"/>
      <c r="RR19" s="77"/>
      <c r="RS19" s="77"/>
      <c r="RT19" s="77"/>
      <c r="RU19" s="77"/>
      <c r="RV19" s="77"/>
      <c r="RW19" s="77"/>
      <c r="RX19" s="77"/>
      <c r="RY19" s="77"/>
      <c r="RZ19" s="77"/>
      <c r="SA19" s="77"/>
      <c r="SB19" s="77"/>
      <c r="SC19" s="77"/>
      <c r="SD19" s="77"/>
      <c r="SE19" s="77"/>
      <c r="SF19" s="77"/>
      <c r="SG19" s="77"/>
      <c r="SH19" s="77"/>
      <c r="SI19" s="77"/>
      <c r="SJ19" s="77"/>
      <c r="SK19" s="77"/>
      <c r="SL19" s="77"/>
      <c r="SM19" s="77"/>
      <c r="SN19" s="77"/>
      <c r="SO19" s="77"/>
      <c r="SP19" s="77"/>
      <c r="SQ19" s="77"/>
      <c r="SR19" s="77"/>
      <c r="SS19" s="77"/>
      <c r="ST19" s="77"/>
      <c r="SU19" s="77"/>
      <c r="SV19" s="77"/>
      <c r="SW19" s="77"/>
      <c r="SX19" s="77"/>
      <c r="SY19" s="77"/>
      <c r="SZ19" s="77"/>
      <c r="TA19" s="77"/>
      <c r="TB19" s="77"/>
      <c r="TC19" s="77"/>
      <c r="TD19" s="77"/>
      <c r="TE19" s="77"/>
      <c r="TF19" s="77"/>
      <c r="TG19" s="77"/>
      <c r="TH19" s="77"/>
      <c r="TI19" s="77"/>
      <c r="TJ19" s="77"/>
      <c r="TK19" s="77"/>
      <c r="TL19" s="77"/>
      <c r="TM19" s="77"/>
      <c r="TN19" s="77"/>
      <c r="TO19" s="77"/>
      <c r="TP19" s="77"/>
      <c r="TQ19" s="77"/>
      <c r="TR19" s="77"/>
      <c r="TS19" s="77"/>
      <c r="TT19" s="77"/>
      <c r="TU19" s="77"/>
      <c r="TV19" s="77"/>
      <c r="TW19" s="77"/>
      <c r="TX19" s="77"/>
      <c r="TY19" s="77"/>
      <c r="TZ19" s="77"/>
      <c r="UA19" s="77"/>
      <c r="UB19" s="77"/>
      <c r="UC19" s="77"/>
      <c r="UD19" s="77"/>
      <c r="UE19" s="77"/>
      <c r="UF19" s="77"/>
      <c r="UG19" s="77"/>
      <c r="UH19" s="77"/>
      <c r="UI19" s="77"/>
      <c r="UJ19" s="77"/>
      <c r="UK19" s="77"/>
      <c r="UL19" s="77"/>
      <c r="UM19" s="77"/>
      <c r="UN19" s="77"/>
      <c r="UO19" s="77"/>
      <c r="UP19" s="77"/>
      <c r="UQ19" s="77"/>
      <c r="UR19" s="77"/>
      <c r="US19" s="77"/>
      <c r="UT19" s="77"/>
      <c r="UU19" s="77"/>
      <c r="UV19" s="77"/>
      <c r="UW19" s="77"/>
      <c r="UX19" s="77"/>
      <c r="UY19" s="77"/>
      <c r="UZ19" s="77"/>
      <c r="VA19" s="77"/>
      <c r="VB19" s="77"/>
      <c r="VC19" s="77"/>
      <c r="VD19" s="77"/>
      <c r="VE19" s="77"/>
      <c r="VF19" s="77"/>
      <c r="VG19" s="77"/>
      <c r="VH19" s="77"/>
      <c r="VI19" s="77"/>
      <c r="VJ19" s="77"/>
      <c r="VK19" s="77"/>
      <c r="VL19" s="77"/>
      <c r="VM19" s="77"/>
      <c r="VN19" s="77"/>
      <c r="VO19" s="77"/>
      <c r="VP19" s="77"/>
      <c r="VQ19" s="77"/>
      <c r="VR19" s="77"/>
      <c r="VS19" s="77"/>
      <c r="VT19" s="77"/>
      <c r="VU19" s="77"/>
      <c r="VV19" s="77"/>
      <c r="VW19" s="77"/>
      <c r="VX19" s="77"/>
      <c r="VY19" s="77"/>
      <c r="VZ19" s="77"/>
      <c r="WA19" s="77"/>
      <c r="WB19" s="77"/>
      <c r="WC19" s="77"/>
      <c r="WD19" s="77"/>
      <c r="WE19" s="77"/>
      <c r="WF19" s="77"/>
      <c r="WG19" s="77"/>
      <c r="WH19" s="77"/>
      <c r="WI19" s="77"/>
      <c r="WJ19" s="77"/>
      <c r="WK19" s="77"/>
      <c r="WL19" s="77"/>
      <c r="WM19" s="77"/>
      <c r="WN19" s="77"/>
      <c r="WO19" s="77"/>
      <c r="WP19" s="77"/>
      <c r="WQ19" s="77"/>
      <c r="WR19" s="77"/>
      <c r="WS19" s="77"/>
      <c r="WT19" s="77"/>
      <c r="WU19" s="77"/>
      <c r="WV19" s="77"/>
      <c r="WW19" s="77"/>
      <c r="WX19" s="77"/>
      <c r="WY19" s="77"/>
      <c r="WZ19" s="77"/>
      <c r="XA19" s="77"/>
      <c r="XB19" s="77"/>
      <c r="XC19" s="77"/>
      <c r="XD19" s="77"/>
      <c r="XE19" s="77"/>
      <c r="XF19" s="77"/>
      <c r="XG19" s="77"/>
      <c r="XH19" s="77"/>
      <c r="XI19" s="77"/>
      <c r="XJ19" s="77"/>
      <c r="XK19" s="77"/>
      <c r="XL19" s="77"/>
      <c r="XM19" s="77"/>
      <c r="XN19" s="77"/>
      <c r="XO19" s="77"/>
      <c r="XP19" s="77"/>
      <c r="XQ19" s="77"/>
      <c r="XR19" s="77"/>
      <c r="XS19" s="77"/>
      <c r="XT19" s="77"/>
      <c r="XU19" s="77"/>
      <c r="XV19" s="77"/>
      <c r="XW19" s="77"/>
      <c r="XX19" s="77"/>
      <c r="XY19" s="77"/>
      <c r="XZ19" s="77"/>
      <c r="YA19" s="77"/>
      <c r="YB19" s="77"/>
      <c r="YC19" s="77"/>
      <c r="YD19" s="77"/>
      <c r="YE19" s="77"/>
      <c r="YF19" s="77"/>
      <c r="YG19" s="77"/>
      <c r="YH19" s="77"/>
      <c r="YI19" s="77"/>
      <c r="YJ19" s="77"/>
      <c r="YK19" s="77"/>
      <c r="YL19" s="77"/>
      <c r="YM19" s="77"/>
      <c r="YN19" s="77"/>
      <c r="YO19" s="77"/>
      <c r="YP19" s="77"/>
      <c r="YQ19" s="77"/>
      <c r="YR19" s="77"/>
      <c r="YS19" s="77"/>
      <c r="YT19" s="77"/>
      <c r="YU19" s="77"/>
      <c r="YV19" s="77"/>
      <c r="YW19" s="77"/>
      <c r="YX19" s="77"/>
      <c r="YY19" s="77"/>
      <c r="YZ19" s="77"/>
      <c r="ZA19" s="77"/>
      <c r="ZB19" s="77"/>
      <c r="ZC19" s="77"/>
      <c r="ZD19" s="77"/>
      <c r="ZE19" s="77"/>
      <c r="ZF19" s="77"/>
      <c r="ZG19" s="77"/>
      <c r="ZH19" s="77"/>
      <c r="ZI19" s="77"/>
      <c r="ZJ19" s="77"/>
      <c r="ZK19" s="77"/>
      <c r="ZL19" s="77"/>
      <c r="ZM19" s="77"/>
      <c r="ZN19" s="77"/>
      <c r="ZO19" s="77"/>
      <c r="ZP19" s="77"/>
      <c r="ZQ19" s="77"/>
      <c r="ZR19" s="77"/>
      <c r="ZS19" s="77"/>
      <c r="ZT19" s="77"/>
      <c r="ZU19" s="77"/>
      <c r="ZV19" s="77"/>
      <c r="ZW19" s="77"/>
      <c r="ZX19" s="77"/>
      <c r="ZY19" s="77"/>
      <c r="ZZ19" s="77"/>
      <c r="AAA19" s="77"/>
      <c r="AAB19" s="77"/>
      <c r="AAC19" s="77"/>
      <c r="AAD19" s="77"/>
      <c r="AAE19" s="77"/>
      <c r="AAF19" s="77"/>
      <c r="AAG19" s="77"/>
      <c r="AAH19" s="77"/>
      <c r="AAI19" s="77"/>
      <c r="AAJ19" s="77"/>
      <c r="AAK19" s="77"/>
      <c r="AAL19" s="77"/>
      <c r="AAM19" s="77"/>
      <c r="AAN19" s="77"/>
      <c r="AAO19" s="77"/>
      <c r="AAP19" s="77"/>
      <c r="AAQ19" s="77"/>
      <c r="AAR19" s="77"/>
      <c r="AAS19" s="77"/>
      <c r="AAT19" s="77"/>
      <c r="AAU19" s="77"/>
      <c r="AAV19" s="77"/>
      <c r="AAW19" s="77"/>
      <c r="AAX19" s="77"/>
      <c r="AAY19" s="77"/>
      <c r="AAZ19" s="77"/>
      <c r="ABA19" s="77"/>
      <c r="ABB19" s="77"/>
      <c r="ABC19" s="77"/>
      <c r="ABD19" s="77"/>
      <c r="ABE19" s="77"/>
      <c r="ABF19" s="77"/>
      <c r="ABG19" s="77"/>
      <c r="ABH19" s="77"/>
      <c r="ABI19" s="77"/>
      <c r="ABJ19" s="77"/>
      <c r="ABK19" s="77"/>
      <c r="ABL19" s="77"/>
      <c r="ABM19" s="77"/>
      <c r="ABN19" s="77"/>
      <c r="ABO19" s="77"/>
      <c r="ABP19" s="77"/>
      <c r="ABQ19" s="77"/>
      <c r="ABR19" s="77"/>
      <c r="ABS19" s="77"/>
      <c r="ABT19" s="77"/>
      <c r="ABU19" s="77"/>
      <c r="ABV19" s="77"/>
      <c r="ABW19" s="77"/>
      <c r="ABX19" s="77"/>
      <c r="ABY19" s="77"/>
      <c r="ABZ19" s="77"/>
      <c r="ACA19" s="77"/>
      <c r="ACB19" s="77"/>
      <c r="ACC19" s="77"/>
      <c r="ACD19" s="77"/>
      <c r="ACE19" s="77"/>
      <c r="ACF19" s="77"/>
      <c r="ACG19" s="77"/>
      <c r="ACH19" s="77"/>
      <c r="ACI19" s="77"/>
      <c r="ACJ19" s="77"/>
      <c r="ACK19" s="77"/>
      <c r="ACL19" s="77"/>
      <c r="ACM19" s="77"/>
      <c r="ACN19" s="77"/>
      <c r="ACO19" s="77"/>
      <c r="ACP19" s="77"/>
      <c r="ACQ19" s="77"/>
      <c r="ACR19" s="77"/>
      <c r="ACS19" s="77"/>
      <c r="ACT19" s="77"/>
      <c r="ACU19" s="77"/>
      <c r="ACV19" s="77"/>
      <c r="ACW19" s="77"/>
      <c r="ACX19" s="77"/>
      <c r="ACY19" s="77"/>
      <c r="ACZ19" s="77"/>
      <c r="ADA19" s="77"/>
      <c r="ADB19" s="77"/>
      <c r="ADC19" s="77"/>
      <c r="ADD19" s="77"/>
      <c r="ADE19" s="77"/>
      <c r="ADF19" s="77"/>
      <c r="ADG19" s="77"/>
      <c r="ADH19" s="77"/>
      <c r="ADI19" s="77"/>
      <c r="ADJ19" s="77"/>
      <c r="ADK19" s="77"/>
      <c r="ADL19" s="77"/>
      <c r="ADM19" s="77"/>
      <c r="ADN19" s="77"/>
      <c r="ADO19" s="77"/>
      <c r="ADP19" s="77"/>
      <c r="ADQ19" s="77"/>
      <c r="ADR19" s="77"/>
      <c r="ADS19" s="77"/>
      <c r="ADT19" s="77"/>
      <c r="ADU19" s="77"/>
      <c r="ADV19" s="77"/>
      <c r="ADW19" s="77"/>
      <c r="ADX19" s="77"/>
      <c r="ADY19" s="77"/>
      <c r="ADZ19" s="77"/>
      <c r="AEA19" s="77"/>
      <c r="AEB19" s="77"/>
      <c r="AEC19" s="77"/>
      <c r="AED19" s="77"/>
      <c r="AEE19" s="77"/>
      <c r="AEF19" s="77"/>
      <c r="AEG19" s="77"/>
      <c r="AEH19" s="77"/>
      <c r="AEI19" s="77"/>
      <c r="AEJ19" s="77"/>
      <c r="AEK19" s="77"/>
      <c r="AEL19" s="77"/>
      <c r="AEM19" s="77"/>
      <c r="AEN19" s="77"/>
      <c r="AEO19" s="77"/>
      <c r="AEP19" s="77"/>
      <c r="AEQ19" s="77"/>
      <c r="AER19" s="77"/>
      <c r="AES19" s="77"/>
      <c r="AET19" s="77"/>
      <c r="AEU19" s="77"/>
      <c r="AEV19" s="77"/>
      <c r="AEW19" s="77"/>
      <c r="AEX19" s="77"/>
      <c r="AEY19" s="77"/>
      <c r="AEZ19" s="77"/>
      <c r="AFA19" s="77"/>
      <c r="AFB19" s="77"/>
      <c r="AFC19" s="77"/>
      <c r="AFD19" s="77"/>
      <c r="AFE19" s="77"/>
      <c r="AFF19" s="77"/>
      <c r="AFG19" s="77"/>
      <c r="AFH19" s="77"/>
      <c r="AFI19" s="77"/>
      <c r="AFJ19" s="77"/>
      <c r="AFK19" s="77"/>
      <c r="AFL19" s="77"/>
      <c r="AFM19" s="77"/>
      <c r="AFN19" s="77"/>
      <c r="AFO19" s="77"/>
      <c r="AFP19" s="77"/>
      <c r="AFQ19" s="77"/>
      <c r="AFR19" s="77"/>
      <c r="AFS19" s="77"/>
      <c r="AFT19" s="77"/>
      <c r="AFU19" s="77"/>
      <c r="AFV19" s="77"/>
      <c r="AFW19" s="77"/>
      <c r="AFX19" s="77"/>
      <c r="AFY19" s="77"/>
      <c r="AFZ19" s="77"/>
      <c r="AGA19" s="77"/>
      <c r="AGB19" s="77"/>
      <c r="AGC19" s="77"/>
      <c r="AGD19" s="77"/>
      <c r="AGE19" s="77"/>
      <c r="AGF19" s="77"/>
      <c r="AGG19" s="77"/>
      <c r="AGH19" s="77"/>
      <c r="AGI19" s="77"/>
      <c r="AGJ19" s="77"/>
      <c r="AGK19" s="77"/>
      <c r="AGL19" s="77"/>
      <c r="AGM19" s="77"/>
      <c r="AGN19" s="77"/>
      <c r="AGO19" s="77"/>
      <c r="AGP19" s="77"/>
      <c r="AGQ19" s="77"/>
      <c r="AGR19" s="77"/>
      <c r="AGS19" s="77"/>
      <c r="AGT19" s="77"/>
      <c r="AGU19" s="77"/>
      <c r="AGV19" s="77"/>
      <c r="AGW19" s="77"/>
      <c r="AGX19" s="77"/>
      <c r="AGY19" s="77"/>
      <c r="AGZ19" s="77"/>
      <c r="AHA19" s="77"/>
      <c r="AHB19" s="77"/>
      <c r="AHC19" s="77"/>
      <c r="AHD19" s="77"/>
      <c r="AHE19" s="77"/>
      <c r="AHF19" s="77"/>
      <c r="AHG19" s="77"/>
      <c r="AHH19" s="77"/>
      <c r="AHI19" s="77"/>
      <c r="AHJ19" s="77"/>
      <c r="AHK19" s="77"/>
      <c r="AHL19" s="77"/>
      <c r="AHM19" s="77"/>
      <c r="AHN19" s="77"/>
      <c r="AHO19" s="77"/>
      <c r="AHP19" s="77"/>
      <c r="AHQ19" s="77"/>
      <c r="AHR19" s="77"/>
      <c r="AHS19" s="77"/>
      <c r="AHT19" s="77"/>
      <c r="AHU19" s="77"/>
      <c r="AHV19" s="77"/>
      <c r="AHW19" s="77"/>
      <c r="AHX19" s="77"/>
      <c r="AHY19" s="77"/>
      <c r="AHZ19" s="77"/>
      <c r="AIA19" s="77"/>
      <c r="AIB19" s="77"/>
      <c r="AIC19" s="77"/>
      <c r="AID19" s="77"/>
      <c r="AIE19" s="77"/>
      <c r="AIF19" s="77"/>
      <c r="AIG19" s="77"/>
      <c r="AIH19" s="77"/>
      <c r="AII19" s="77"/>
      <c r="AIJ19" s="77"/>
      <c r="AIK19" s="77"/>
      <c r="AIL19" s="77"/>
      <c r="AIM19" s="77"/>
      <c r="AIN19" s="77"/>
      <c r="AIO19" s="77"/>
      <c r="AIP19" s="77"/>
      <c r="AIQ19" s="77"/>
      <c r="AIR19" s="77"/>
      <c r="AIS19" s="77"/>
      <c r="AIT19" s="77"/>
      <c r="AIU19" s="77"/>
      <c r="AIV19" s="77"/>
      <c r="AIW19" s="77"/>
      <c r="AIX19" s="77"/>
      <c r="AIY19" s="77"/>
      <c r="AIZ19" s="77"/>
      <c r="AJA19" s="77"/>
      <c r="AJB19" s="77"/>
      <c r="AJC19" s="77"/>
      <c r="AJD19" s="77"/>
      <c r="AJE19" s="77"/>
      <c r="AJF19" s="77"/>
      <c r="AJG19" s="77"/>
      <c r="AJH19" s="77"/>
      <c r="AJI19" s="77"/>
      <c r="AJJ19" s="77"/>
      <c r="AJK19" s="77"/>
      <c r="AJL19" s="77"/>
      <c r="AJM19" s="77"/>
      <c r="AJN19" s="77"/>
      <c r="AJO19" s="77"/>
      <c r="AJP19" s="77"/>
      <c r="AJQ19" s="77"/>
      <c r="AJR19" s="77"/>
      <c r="AJS19" s="77"/>
      <c r="AJT19" s="77"/>
      <c r="AJU19" s="77"/>
      <c r="AJV19" s="77"/>
      <c r="AJW19" s="77"/>
      <c r="AJX19" s="77"/>
      <c r="AJY19" s="77"/>
      <c r="AJZ19" s="77"/>
      <c r="AKA19" s="77"/>
      <c r="AKB19" s="77"/>
      <c r="AKC19" s="77"/>
      <c r="AKD19" s="77"/>
      <c r="AKE19" s="77"/>
      <c r="AKF19" s="77"/>
      <c r="AKG19" s="77"/>
      <c r="AKH19" s="77"/>
      <c r="AKI19" s="77"/>
      <c r="AKJ19" s="77"/>
      <c r="AKK19" s="77"/>
      <c r="AKL19" s="77"/>
      <c r="AKM19" s="77"/>
      <c r="AKN19" s="77"/>
      <c r="AKO19" s="77"/>
      <c r="AKP19" s="77"/>
      <c r="AKQ19" s="77"/>
      <c r="AKR19" s="77"/>
      <c r="AKS19" s="77"/>
      <c r="AKT19" s="77"/>
      <c r="AKU19" s="77"/>
      <c r="AKV19" s="77"/>
      <c r="AKW19" s="77"/>
      <c r="AKX19" s="77"/>
      <c r="AKY19" s="77"/>
      <c r="AKZ19" s="77"/>
      <c r="ALA19" s="77"/>
      <c r="ALB19" s="77"/>
      <c r="ALC19" s="77"/>
      <c r="ALD19" s="77"/>
      <c r="ALE19" s="77"/>
      <c r="ALF19" s="77"/>
      <c r="ALG19" s="77"/>
      <c r="ALH19" s="77"/>
      <c r="ALI19" s="77"/>
      <c r="ALJ19" s="77"/>
      <c r="ALK19" s="77"/>
      <c r="ALL19" s="77"/>
      <c r="ALM19" s="77"/>
      <c r="ALN19" s="77"/>
      <c r="ALO19" s="77"/>
      <c r="ALP19" s="77"/>
      <c r="ALQ19" s="77"/>
      <c r="ALR19" s="77"/>
      <c r="ALS19" s="77"/>
      <c r="ALT19" s="77"/>
      <c r="ALU19" s="77"/>
      <c r="ALV19" s="77"/>
      <c r="ALW19" s="77"/>
      <c r="ALX19" s="77"/>
      <c r="ALY19" s="77"/>
      <c r="ALZ19" s="77"/>
      <c r="AMA19" s="77"/>
      <c r="AMB19" s="77"/>
      <c r="AMC19" s="77"/>
      <c r="AMD19" s="77"/>
      <c r="AME19" s="77"/>
      <c r="AMF19" s="77"/>
      <c r="AMG19" s="77"/>
      <c r="AMH19" s="77"/>
      <c r="AMI19" s="77"/>
      <c r="AMJ19" s="77"/>
      <c r="AMK19" s="77"/>
      <c r="AML19" s="77"/>
      <c r="AMM19" s="77"/>
    </row>
  </sheetData>
  <mergeCells count="4">
    <mergeCell ref="A1:U1"/>
    <mergeCell ref="A2:U2"/>
    <mergeCell ref="A3:U3"/>
    <mergeCell ref="A4:U4"/>
  </mergeCells>
  <hyperlinks>
    <hyperlink ref="U7" r:id="rId1" display="mailto:mmanjos@tre-ba.jus.br"/>
    <hyperlink ref="U8" r:id="rId2" display="mailto:mmanjos@tre-ba.jus.br"/>
    <hyperlink ref="U9" r:id="rId3" display="mailto:mmanjos@tre-ba.jus.br"/>
    <hyperlink ref="U10" r:id="rId4" display="mailto:mmanjos@tre-ba.jus.br"/>
    <hyperlink ref="U11" r:id="rId5" display="mailto:mmanjos@tre-ba.jus.br"/>
  </hyperlinks>
  <pageMargins left="0.51180555555555496" right="0.51180555555555496" top="0.78749999999999998" bottom="0.78749999999999998" header="0.51180555555555496" footer="0.51180555555555496"/>
  <pageSetup paperSize="8" scale="40" firstPageNumber="0" orientation="landscape" horizontalDpi="300" verticalDpi="300" r:id="rId6"/>
  <drawing r:id="rId7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N18"/>
  <sheetViews>
    <sheetView topLeftCell="C4" zoomScale="70" zoomScaleNormal="70" workbookViewId="0">
      <selection activeCell="K8" sqref="K8"/>
    </sheetView>
  </sheetViews>
  <sheetFormatPr defaultColWidth="9.140625" defaultRowHeight="15" x14ac:dyDescent="0.25"/>
  <cols>
    <col min="1" max="1" width="47.28515625" style="77" customWidth="1"/>
    <col min="2" max="2" width="30.140625" style="143" bestFit="1" customWidth="1"/>
    <col min="3" max="3" width="12.140625" style="143" bestFit="1" customWidth="1"/>
    <col min="4" max="4" width="18" style="143" customWidth="1"/>
    <col min="5" max="5" width="26.42578125" style="87" customWidth="1"/>
    <col min="6" max="6" width="17" style="88" customWidth="1"/>
    <col min="7" max="7" width="17.140625" style="143" customWidth="1"/>
    <col min="8" max="8" width="20.5703125" style="116" customWidth="1"/>
    <col min="9" max="10" width="22.42578125" style="117" customWidth="1"/>
    <col min="11" max="11" width="20.28515625" style="111" bestFit="1" customWidth="1"/>
    <col min="12" max="14" width="16.28515625" style="111" customWidth="1"/>
    <col min="15" max="15" width="20.5703125" style="111" bestFit="1" customWidth="1"/>
    <col min="16" max="16" width="12.42578125" style="76" customWidth="1"/>
    <col min="17" max="17" width="14.42578125" style="76" bestFit="1" customWidth="1"/>
    <col min="18" max="18" width="17.28515625" style="76" customWidth="1"/>
    <col min="19" max="19" width="17.140625" style="76" customWidth="1"/>
    <col min="20" max="20" width="16" style="76" customWidth="1"/>
    <col min="21" max="21" width="30.140625" style="76" customWidth="1"/>
    <col min="22" max="22" width="22.85546875" style="76" customWidth="1"/>
    <col min="23" max="24" width="8.7109375" style="111" customWidth="1"/>
    <col min="25" max="1028" width="8.7109375" style="77" customWidth="1"/>
    <col min="1029" max="16384" width="9.140625" style="77"/>
  </cols>
  <sheetData>
    <row r="1" spans="1:1028" ht="60" customHeight="1" x14ac:dyDescent="0.25">
      <c r="A1" s="321"/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</row>
    <row r="2" spans="1:1028" ht="50.25" customHeight="1" x14ac:dyDescent="0.25">
      <c r="A2" s="319" t="s">
        <v>387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Y2" s="76"/>
      <c r="Z2" s="76"/>
    </row>
    <row r="3" spans="1:1028" s="79" customFormat="1" ht="43.5" customHeight="1" x14ac:dyDescent="0.25">
      <c r="A3" s="318" t="s">
        <v>362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112"/>
      <c r="X3" s="112"/>
      <c r="Y3" s="80"/>
      <c r="Z3" s="80"/>
    </row>
    <row r="4" spans="1:1028" s="79" customFormat="1" ht="22.5" customHeight="1" x14ac:dyDescent="0.25">
      <c r="A4" s="318" t="s">
        <v>400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113"/>
      <c r="X4" s="113"/>
      <c r="Y4" s="81"/>
      <c r="Z4" s="81"/>
    </row>
    <row r="5" spans="1:1028" s="83" customFormat="1" ht="42" customHeight="1" x14ac:dyDescent="0.25">
      <c r="A5" s="78"/>
      <c r="B5" s="78"/>
      <c r="C5" s="78"/>
      <c r="D5" s="78"/>
      <c r="E5" s="78"/>
      <c r="F5" s="78"/>
      <c r="G5" s="78"/>
      <c r="H5" s="114"/>
      <c r="I5" s="114"/>
      <c r="J5" s="114"/>
      <c r="K5" s="114"/>
      <c r="L5" s="114"/>
      <c r="M5" s="114"/>
      <c r="N5" s="114"/>
      <c r="O5" s="114"/>
      <c r="P5" s="119"/>
      <c r="Q5" s="119"/>
      <c r="R5" s="119"/>
      <c r="S5" s="119"/>
      <c r="T5" s="119"/>
      <c r="U5" s="119"/>
      <c r="V5" s="119"/>
      <c r="W5" s="115"/>
      <c r="X5" s="115"/>
      <c r="Y5" s="82"/>
      <c r="Z5" s="82"/>
    </row>
    <row r="6" spans="1:1028" ht="93.75" customHeight="1" x14ac:dyDescent="0.25">
      <c r="A6" s="100" t="s">
        <v>337</v>
      </c>
      <c r="B6" s="99" t="s">
        <v>4</v>
      </c>
      <c r="C6" s="99" t="s">
        <v>5</v>
      </c>
      <c r="D6" s="99" t="s">
        <v>28</v>
      </c>
      <c r="E6" s="99" t="s">
        <v>7</v>
      </c>
      <c r="F6" s="99" t="s">
        <v>310</v>
      </c>
      <c r="G6" s="100" t="s">
        <v>331</v>
      </c>
      <c r="H6" s="142" t="s">
        <v>311</v>
      </c>
      <c r="I6" s="142" t="s">
        <v>312</v>
      </c>
      <c r="J6" s="142" t="s">
        <v>381</v>
      </c>
      <c r="K6" s="142" t="s">
        <v>313</v>
      </c>
      <c r="L6" s="142" t="s">
        <v>395</v>
      </c>
      <c r="M6" s="142" t="s">
        <v>399</v>
      </c>
      <c r="N6" s="142" t="s">
        <v>397</v>
      </c>
      <c r="O6" s="142" t="s">
        <v>398</v>
      </c>
      <c r="P6" s="99" t="s">
        <v>10</v>
      </c>
      <c r="Q6" s="99" t="s">
        <v>11</v>
      </c>
      <c r="R6" s="120" t="s">
        <v>332</v>
      </c>
      <c r="S6" s="99" t="s">
        <v>272</v>
      </c>
      <c r="T6" s="101" t="s">
        <v>273</v>
      </c>
      <c r="U6" s="99" t="s">
        <v>274</v>
      </c>
      <c r="V6" s="121" t="s">
        <v>333</v>
      </c>
      <c r="Y6" s="76"/>
      <c r="Z6" s="76"/>
    </row>
    <row r="7" spans="1:1028" ht="90" x14ac:dyDescent="0.25">
      <c r="A7" s="102" t="s">
        <v>334</v>
      </c>
      <c r="B7" s="92" t="s">
        <v>320</v>
      </c>
      <c r="C7" s="92" t="s">
        <v>254</v>
      </c>
      <c r="D7" s="91" t="s">
        <v>321</v>
      </c>
      <c r="E7" s="89" t="s">
        <v>330</v>
      </c>
      <c r="F7" s="92" t="s">
        <v>315</v>
      </c>
      <c r="G7" s="93">
        <v>11659003.940000001</v>
      </c>
      <c r="H7" s="135">
        <v>5162936.6500000004</v>
      </c>
      <c r="I7" s="135">
        <v>4343347.7699999996</v>
      </c>
      <c r="J7" s="136">
        <v>350606.38</v>
      </c>
      <c r="K7" s="135">
        <v>1768474.63</v>
      </c>
      <c r="L7" s="135">
        <v>4806015.8</v>
      </c>
      <c r="M7" s="135"/>
      <c r="N7" s="135">
        <v>2030941.68</v>
      </c>
      <c r="O7" s="135">
        <f>SUM(J7:N7)</f>
        <v>8956038.4900000002</v>
      </c>
      <c r="P7" s="92" t="s">
        <v>156</v>
      </c>
      <c r="Q7" s="92" t="s">
        <v>385</v>
      </c>
      <c r="R7" s="95" t="s">
        <v>275</v>
      </c>
      <c r="S7" s="96" t="s">
        <v>403</v>
      </c>
      <c r="T7" s="92" t="s">
        <v>391</v>
      </c>
      <c r="U7" s="92" t="s">
        <v>376</v>
      </c>
      <c r="V7" s="92" t="s">
        <v>377</v>
      </c>
      <c r="Y7" s="76"/>
      <c r="Z7" s="76"/>
    </row>
    <row r="8" spans="1:1028" ht="150" x14ac:dyDescent="0.25">
      <c r="A8" s="102" t="s">
        <v>335</v>
      </c>
      <c r="B8" s="89" t="s">
        <v>338</v>
      </c>
      <c r="C8" s="92" t="s">
        <v>284</v>
      </c>
      <c r="D8" s="92" t="s">
        <v>322</v>
      </c>
      <c r="E8" s="92" t="s">
        <v>323</v>
      </c>
      <c r="F8" s="92" t="s">
        <v>382</v>
      </c>
      <c r="G8" s="94">
        <v>728521.28</v>
      </c>
      <c r="H8" s="135">
        <v>552608.79</v>
      </c>
      <c r="I8" s="135">
        <v>169868.79</v>
      </c>
      <c r="J8" s="138">
        <v>0</v>
      </c>
      <c r="K8" s="135">
        <v>47983.96</v>
      </c>
      <c r="L8" s="135">
        <v>38170.620000000003</v>
      </c>
      <c r="M8" s="135"/>
      <c r="N8" s="135">
        <v>140364.28</v>
      </c>
      <c r="O8" s="135">
        <f t="shared" ref="O8:O11" si="0">SUM(J8:N8)</f>
        <v>226518.86</v>
      </c>
      <c r="P8" s="92" t="s">
        <v>76</v>
      </c>
      <c r="Q8" s="92" t="s">
        <v>402</v>
      </c>
      <c r="R8" s="95" t="s">
        <v>275</v>
      </c>
      <c r="S8" s="92" t="s">
        <v>401</v>
      </c>
      <c r="T8" s="92" t="s">
        <v>392</v>
      </c>
      <c r="U8" s="92" t="s">
        <v>378</v>
      </c>
      <c r="V8" s="92" t="s">
        <v>377</v>
      </c>
      <c r="Y8" s="76"/>
      <c r="Z8" s="76"/>
    </row>
    <row r="9" spans="1:1028" ht="120" x14ac:dyDescent="0.25">
      <c r="A9" s="103" t="s">
        <v>336</v>
      </c>
      <c r="B9" s="90" t="s">
        <v>339</v>
      </c>
      <c r="C9" s="90" t="s">
        <v>306</v>
      </c>
      <c r="D9" s="92" t="s">
        <v>325</v>
      </c>
      <c r="E9" s="96" t="s">
        <v>326</v>
      </c>
      <c r="F9" s="96" t="s">
        <v>316</v>
      </c>
      <c r="G9" s="97">
        <v>427809.99</v>
      </c>
      <c r="H9" s="139">
        <v>405976.91</v>
      </c>
      <c r="I9" s="135">
        <v>41958.26</v>
      </c>
      <c r="J9" s="136">
        <v>0</v>
      </c>
      <c r="K9" s="137">
        <v>0</v>
      </c>
      <c r="L9" s="135">
        <v>295244.74</v>
      </c>
      <c r="M9" s="135">
        <v>8355.6299999999992</v>
      </c>
      <c r="N9" s="135">
        <v>86876.01</v>
      </c>
      <c r="O9" s="135">
        <f t="shared" si="0"/>
        <v>390476.38</v>
      </c>
      <c r="P9" s="96" t="s">
        <v>156</v>
      </c>
      <c r="Q9" s="96" t="s">
        <v>403</v>
      </c>
      <c r="R9" s="98" t="s">
        <v>275</v>
      </c>
      <c r="S9" s="96" t="s">
        <v>403</v>
      </c>
      <c r="T9" s="92" t="s">
        <v>391</v>
      </c>
      <c r="U9" s="96" t="s">
        <v>379</v>
      </c>
      <c r="V9" s="96" t="s">
        <v>377</v>
      </c>
    </row>
    <row r="10" spans="1:1028" ht="165" x14ac:dyDescent="0.25">
      <c r="A10" s="105" t="s">
        <v>317</v>
      </c>
      <c r="B10" s="96" t="s">
        <v>367</v>
      </c>
      <c r="C10" s="84" t="s">
        <v>368</v>
      </c>
      <c r="D10" s="85" t="s">
        <v>371</v>
      </c>
      <c r="E10" s="92" t="s">
        <v>380</v>
      </c>
      <c r="F10" s="84" t="s">
        <v>369</v>
      </c>
      <c r="G10" s="108">
        <v>25900784.75</v>
      </c>
      <c r="H10" s="140"/>
      <c r="I10" s="140">
        <v>3279939.48</v>
      </c>
      <c r="J10" s="144"/>
      <c r="K10" s="144">
        <v>0</v>
      </c>
      <c r="L10" s="144">
        <v>0</v>
      </c>
      <c r="M10" s="144"/>
      <c r="N10" s="144"/>
      <c r="O10" s="135">
        <f t="shared" si="0"/>
        <v>0</v>
      </c>
      <c r="P10" s="122" t="s">
        <v>156</v>
      </c>
      <c r="Q10" s="122" t="s">
        <v>318</v>
      </c>
      <c r="R10" s="122" t="s">
        <v>275</v>
      </c>
      <c r="S10" s="109" t="s">
        <v>404</v>
      </c>
      <c r="T10" s="109" t="s">
        <v>405</v>
      </c>
      <c r="U10" s="104" t="s">
        <v>328</v>
      </c>
      <c r="V10" s="109" t="s">
        <v>377</v>
      </c>
    </row>
    <row r="11" spans="1:1028" ht="66.75" customHeight="1" x14ac:dyDescent="0.25">
      <c r="A11" s="105" t="s">
        <v>363</v>
      </c>
      <c r="B11" s="109" t="s">
        <v>372</v>
      </c>
      <c r="C11" s="84" t="s">
        <v>373</v>
      </c>
      <c r="D11" s="85" t="s">
        <v>374</v>
      </c>
      <c r="E11" s="89" t="s">
        <v>330</v>
      </c>
      <c r="F11" s="84" t="s">
        <v>375</v>
      </c>
      <c r="G11" s="110">
        <v>3124357.87</v>
      </c>
      <c r="H11" s="134"/>
      <c r="I11" s="140">
        <v>2503018.4700000002</v>
      </c>
      <c r="J11" s="144">
        <v>0</v>
      </c>
      <c r="K11" s="144">
        <v>0</v>
      </c>
      <c r="L11" s="144">
        <v>0</v>
      </c>
      <c r="M11" s="144">
        <v>202.55</v>
      </c>
      <c r="N11" s="144">
        <v>1249907.82</v>
      </c>
      <c r="O11" s="135">
        <f t="shared" si="0"/>
        <v>1250110.3700000001</v>
      </c>
      <c r="P11" s="122" t="s">
        <v>156</v>
      </c>
      <c r="Q11" s="109" t="s">
        <v>245</v>
      </c>
      <c r="R11" s="122" t="s">
        <v>275</v>
      </c>
      <c r="S11" s="109" t="s">
        <v>319</v>
      </c>
      <c r="T11" s="92" t="s">
        <v>392</v>
      </c>
      <c r="U11" s="104" t="s">
        <v>365</v>
      </c>
      <c r="V11" s="109" t="s">
        <v>377</v>
      </c>
    </row>
    <row r="14" spans="1:1028" ht="15.75" x14ac:dyDescent="0.25">
      <c r="U14" s="123"/>
    </row>
    <row r="16" spans="1:1028" s="76" customFormat="1" x14ac:dyDescent="0.25">
      <c r="A16" s="77"/>
      <c r="B16" s="143"/>
      <c r="C16" s="143"/>
      <c r="D16" s="143"/>
      <c r="E16" s="87"/>
      <c r="F16" s="88"/>
      <c r="G16" s="143"/>
      <c r="H16" s="118"/>
      <c r="I16" s="117"/>
      <c r="J16" s="117"/>
      <c r="K16" s="111"/>
      <c r="L16" s="111"/>
      <c r="M16" s="111"/>
      <c r="N16" s="111"/>
      <c r="O16" s="111"/>
      <c r="U16" s="124"/>
      <c r="W16" s="111"/>
      <c r="X16" s="11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  <c r="EQ16" s="77"/>
      <c r="ER16" s="77"/>
      <c r="ES16" s="77"/>
      <c r="ET16" s="77"/>
      <c r="EU16" s="77"/>
      <c r="EV16" s="77"/>
      <c r="EW16" s="77"/>
      <c r="EX16" s="77"/>
      <c r="EY16" s="77"/>
      <c r="EZ16" s="77"/>
      <c r="FA16" s="77"/>
      <c r="FB16" s="77"/>
      <c r="FC16" s="77"/>
      <c r="FD16" s="77"/>
      <c r="FE16" s="77"/>
      <c r="FF16" s="77"/>
      <c r="FG16" s="77"/>
      <c r="FH16" s="77"/>
      <c r="FI16" s="77"/>
      <c r="FJ16" s="77"/>
      <c r="FK16" s="77"/>
      <c r="FL16" s="77"/>
      <c r="FM16" s="77"/>
      <c r="FN16" s="77"/>
      <c r="FO16" s="77"/>
      <c r="FP16" s="77"/>
      <c r="FQ16" s="77"/>
      <c r="FR16" s="77"/>
      <c r="FS16" s="77"/>
      <c r="FT16" s="77"/>
      <c r="FU16" s="77"/>
      <c r="FV16" s="77"/>
      <c r="FW16" s="77"/>
      <c r="FX16" s="77"/>
      <c r="FY16" s="77"/>
      <c r="FZ16" s="77"/>
      <c r="GA16" s="77"/>
      <c r="GB16" s="77"/>
      <c r="GC16" s="77"/>
      <c r="GD16" s="77"/>
      <c r="GE16" s="77"/>
      <c r="GF16" s="77"/>
      <c r="GG16" s="77"/>
      <c r="GH16" s="77"/>
      <c r="GI16" s="77"/>
      <c r="GJ16" s="77"/>
      <c r="GK16" s="77"/>
      <c r="GL16" s="77"/>
      <c r="GM16" s="77"/>
      <c r="GN16" s="77"/>
      <c r="GO16" s="77"/>
      <c r="GP16" s="77"/>
      <c r="GQ16" s="77"/>
      <c r="GR16" s="77"/>
      <c r="GS16" s="77"/>
      <c r="GT16" s="77"/>
      <c r="GU16" s="77"/>
      <c r="GV16" s="77"/>
      <c r="GW16" s="77"/>
      <c r="GX16" s="77"/>
      <c r="GY16" s="77"/>
      <c r="GZ16" s="77"/>
      <c r="HA16" s="77"/>
      <c r="HB16" s="77"/>
      <c r="HC16" s="77"/>
      <c r="HD16" s="77"/>
      <c r="HE16" s="77"/>
      <c r="HF16" s="77"/>
      <c r="HG16" s="77"/>
      <c r="HH16" s="77"/>
      <c r="HI16" s="77"/>
      <c r="HJ16" s="77"/>
      <c r="HK16" s="77"/>
      <c r="HL16" s="77"/>
      <c r="HM16" s="77"/>
      <c r="HN16" s="77"/>
      <c r="HO16" s="77"/>
      <c r="HP16" s="77"/>
      <c r="HQ16" s="77"/>
      <c r="HR16" s="77"/>
      <c r="HS16" s="77"/>
      <c r="HT16" s="77"/>
      <c r="HU16" s="77"/>
      <c r="HV16" s="77"/>
      <c r="HW16" s="77"/>
      <c r="HX16" s="77"/>
      <c r="HY16" s="77"/>
      <c r="HZ16" s="77"/>
      <c r="IA16" s="77"/>
      <c r="IB16" s="77"/>
      <c r="IC16" s="77"/>
      <c r="ID16" s="77"/>
      <c r="IE16" s="77"/>
      <c r="IF16" s="77"/>
      <c r="IG16" s="77"/>
      <c r="IH16" s="77"/>
      <c r="II16" s="77"/>
      <c r="IJ16" s="77"/>
      <c r="IK16" s="77"/>
      <c r="IL16" s="77"/>
      <c r="IM16" s="77"/>
      <c r="IN16" s="77"/>
      <c r="IO16" s="77"/>
      <c r="IP16" s="77"/>
      <c r="IQ16" s="77"/>
      <c r="IR16" s="77"/>
      <c r="IS16" s="77"/>
      <c r="IT16" s="77"/>
      <c r="IU16" s="77"/>
      <c r="IV16" s="77"/>
      <c r="IW16" s="77"/>
      <c r="IX16" s="77"/>
      <c r="IY16" s="77"/>
      <c r="IZ16" s="77"/>
      <c r="JA16" s="77"/>
      <c r="JB16" s="77"/>
      <c r="JC16" s="77"/>
      <c r="JD16" s="77"/>
      <c r="JE16" s="77"/>
      <c r="JF16" s="77"/>
      <c r="JG16" s="77"/>
      <c r="JH16" s="77"/>
      <c r="JI16" s="77"/>
      <c r="JJ16" s="77"/>
      <c r="JK16" s="77"/>
      <c r="JL16" s="77"/>
      <c r="JM16" s="77"/>
      <c r="JN16" s="77"/>
      <c r="JO16" s="77"/>
      <c r="JP16" s="77"/>
      <c r="JQ16" s="77"/>
      <c r="JR16" s="77"/>
      <c r="JS16" s="77"/>
      <c r="JT16" s="77"/>
      <c r="JU16" s="77"/>
      <c r="JV16" s="77"/>
      <c r="JW16" s="77"/>
      <c r="JX16" s="77"/>
      <c r="JY16" s="77"/>
      <c r="JZ16" s="77"/>
      <c r="KA16" s="77"/>
      <c r="KB16" s="77"/>
      <c r="KC16" s="77"/>
      <c r="KD16" s="77"/>
      <c r="KE16" s="77"/>
      <c r="KF16" s="77"/>
      <c r="KG16" s="77"/>
      <c r="KH16" s="77"/>
      <c r="KI16" s="77"/>
      <c r="KJ16" s="77"/>
      <c r="KK16" s="77"/>
      <c r="KL16" s="77"/>
      <c r="KM16" s="77"/>
      <c r="KN16" s="77"/>
      <c r="KO16" s="77"/>
      <c r="KP16" s="77"/>
      <c r="KQ16" s="77"/>
      <c r="KR16" s="77"/>
      <c r="KS16" s="77"/>
      <c r="KT16" s="77"/>
      <c r="KU16" s="77"/>
      <c r="KV16" s="77"/>
      <c r="KW16" s="77"/>
      <c r="KX16" s="77"/>
      <c r="KY16" s="77"/>
      <c r="KZ16" s="77"/>
      <c r="LA16" s="77"/>
      <c r="LB16" s="77"/>
      <c r="LC16" s="77"/>
      <c r="LD16" s="77"/>
      <c r="LE16" s="77"/>
      <c r="LF16" s="77"/>
      <c r="LG16" s="77"/>
      <c r="LH16" s="77"/>
      <c r="LI16" s="77"/>
      <c r="LJ16" s="77"/>
      <c r="LK16" s="77"/>
      <c r="LL16" s="77"/>
      <c r="LM16" s="77"/>
      <c r="LN16" s="77"/>
      <c r="LO16" s="77"/>
      <c r="LP16" s="77"/>
      <c r="LQ16" s="77"/>
      <c r="LR16" s="77"/>
      <c r="LS16" s="77"/>
      <c r="LT16" s="77"/>
      <c r="LU16" s="77"/>
      <c r="LV16" s="77"/>
      <c r="LW16" s="77"/>
      <c r="LX16" s="77"/>
      <c r="LY16" s="77"/>
      <c r="LZ16" s="77"/>
      <c r="MA16" s="77"/>
      <c r="MB16" s="77"/>
      <c r="MC16" s="77"/>
      <c r="MD16" s="77"/>
      <c r="ME16" s="77"/>
      <c r="MF16" s="77"/>
      <c r="MG16" s="77"/>
      <c r="MH16" s="77"/>
      <c r="MI16" s="77"/>
      <c r="MJ16" s="77"/>
      <c r="MK16" s="77"/>
      <c r="ML16" s="77"/>
      <c r="MM16" s="77"/>
      <c r="MN16" s="77"/>
      <c r="MO16" s="77"/>
      <c r="MP16" s="77"/>
      <c r="MQ16" s="77"/>
      <c r="MR16" s="77"/>
      <c r="MS16" s="77"/>
      <c r="MT16" s="77"/>
      <c r="MU16" s="77"/>
      <c r="MV16" s="77"/>
      <c r="MW16" s="77"/>
      <c r="MX16" s="77"/>
      <c r="MY16" s="77"/>
      <c r="MZ16" s="77"/>
      <c r="NA16" s="77"/>
      <c r="NB16" s="77"/>
      <c r="NC16" s="77"/>
      <c r="ND16" s="77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7"/>
      <c r="NS16" s="77"/>
      <c r="NT16" s="77"/>
      <c r="NU16" s="77"/>
      <c r="NV16" s="77"/>
      <c r="NW16" s="77"/>
      <c r="NX16" s="77"/>
      <c r="NY16" s="77"/>
      <c r="NZ16" s="77"/>
      <c r="OA16" s="77"/>
      <c r="OB16" s="77"/>
      <c r="OC16" s="77"/>
      <c r="OD16" s="77"/>
      <c r="OE16" s="77"/>
      <c r="OF16" s="77"/>
      <c r="OG16" s="77"/>
      <c r="OH16" s="77"/>
      <c r="OI16" s="77"/>
      <c r="OJ16" s="77"/>
      <c r="OK16" s="77"/>
      <c r="OL16" s="77"/>
      <c r="OM16" s="77"/>
      <c r="ON16" s="77"/>
      <c r="OO16" s="77"/>
      <c r="OP16" s="77"/>
      <c r="OQ16" s="77"/>
      <c r="OR16" s="77"/>
      <c r="OS16" s="77"/>
      <c r="OT16" s="77"/>
      <c r="OU16" s="77"/>
      <c r="OV16" s="77"/>
      <c r="OW16" s="77"/>
      <c r="OX16" s="77"/>
      <c r="OY16" s="77"/>
      <c r="OZ16" s="77"/>
      <c r="PA16" s="77"/>
      <c r="PB16" s="77"/>
      <c r="PC16" s="77"/>
      <c r="PD16" s="77"/>
      <c r="PE16" s="77"/>
      <c r="PF16" s="77"/>
      <c r="PG16" s="77"/>
      <c r="PH16" s="77"/>
      <c r="PI16" s="77"/>
      <c r="PJ16" s="77"/>
      <c r="PK16" s="77"/>
      <c r="PL16" s="77"/>
      <c r="PM16" s="77"/>
      <c r="PN16" s="77"/>
      <c r="PO16" s="77"/>
      <c r="PP16" s="77"/>
      <c r="PQ16" s="77"/>
      <c r="PR16" s="77"/>
      <c r="PS16" s="77"/>
      <c r="PT16" s="77"/>
      <c r="PU16" s="77"/>
      <c r="PV16" s="77"/>
      <c r="PW16" s="77"/>
      <c r="PX16" s="77"/>
      <c r="PY16" s="77"/>
      <c r="PZ16" s="77"/>
      <c r="QA16" s="77"/>
      <c r="QB16" s="77"/>
      <c r="QC16" s="77"/>
      <c r="QD16" s="77"/>
      <c r="QE16" s="77"/>
      <c r="QF16" s="77"/>
      <c r="QG16" s="77"/>
      <c r="QH16" s="77"/>
      <c r="QI16" s="77"/>
      <c r="QJ16" s="77"/>
      <c r="QK16" s="77"/>
      <c r="QL16" s="77"/>
      <c r="QM16" s="77"/>
      <c r="QN16" s="77"/>
      <c r="QO16" s="77"/>
      <c r="QP16" s="77"/>
      <c r="QQ16" s="77"/>
      <c r="QR16" s="77"/>
      <c r="QS16" s="77"/>
      <c r="QT16" s="77"/>
      <c r="QU16" s="77"/>
      <c r="QV16" s="77"/>
      <c r="QW16" s="77"/>
      <c r="QX16" s="77"/>
      <c r="QY16" s="77"/>
      <c r="QZ16" s="77"/>
      <c r="RA16" s="77"/>
      <c r="RB16" s="77"/>
      <c r="RC16" s="77"/>
      <c r="RD16" s="77"/>
      <c r="RE16" s="77"/>
      <c r="RF16" s="77"/>
      <c r="RG16" s="77"/>
      <c r="RH16" s="77"/>
      <c r="RI16" s="77"/>
      <c r="RJ16" s="77"/>
      <c r="RK16" s="77"/>
      <c r="RL16" s="77"/>
      <c r="RM16" s="77"/>
      <c r="RN16" s="77"/>
      <c r="RO16" s="77"/>
      <c r="RP16" s="77"/>
      <c r="RQ16" s="77"/>
      <c r="RR16" s="77"/>
      <c r="RS16" s="77"/>
      <c r="RT16" s="77"/>
      <c r="RU16" s="77"/>
      <c r="RV16" s="77"/>
      <c r="RW16" s="77"/>
      <c r="RX16" s="77"/>
      <c r="RY16" s="77"/>
      <c r="RZ16" s="77"/>
      <c r="SA16" s="77"/>
      <c r="SB16" s="77"/>
      <c r="SC16" s="77"/>
      <c r="SD16" s="77"/>
      <c r="SE16" s="77"/>
      <c r="SF16" s="77"/>
      <c r="SG16" s="77"/>
      <c r="SH16" s="77"/>
      <c r="SI16" s="77"/>
      <c r="SJ16" s="77"/>
      <c r="SK16" s="77"/>
      <c r="SL16" s="77"/>
      <c r="SM16" s="77"/>
      <c r="SN16" s="77"/>
      <c r="SO16" s="77"/>
      <c r="SP16" s="77"/>
      <c r="SQ16" s="77"/>
      <c r="SR16" s="77"/>
      <c r="SS16" s="77"/>
      <c r="ST16" s="77"/>
      <c r="SU16" s="77"/>
      <c r="SV16" s="77"/>
      <c r="SW16" s="77"/>
      <c r="SX16" s="77"/>
      <c r="SY16" s="77"/>
      <c r="SZ16" s="77"/>
      <c r="TA16" s="77"/>
      <c r="TB16" s="77"/>
      <c r="TC16" s="77"/>
      <c r="TD16" s="77"/>
      <c r="TE16" s="77"/>
      <c r="TF16" s="77"/>
      <c r="TG16" s="77"/>
      <c r="TH16" s="77"/>
      <c r="TI16" s="77"/>
      <c r="TJ16" s="77"/>
      <c r="TK16" s="77"/>
      <c r="TL16" s="77"/>
      <c r="TM16" s="77"/>
      <c r="TN16" s="77"/>
      <c r="TO16" s="77"/>
      <c r="TP16" s="77"/>
      <c r="TQ16" s="77"/>
      <c r="TR16" s="77"/>
      <c r="TS16" s="77"/>
      <c r="TT16" s="77"/>
      <c r="TU16" s="77"/>
      <c r="TV16" s="77"/>
      <c r="TW16" s="77"/>
      <c r="TX16" s="77"/>
      <c r="TY16" s="77"/>
      <c r="TZ16" s="77"/>
      <c r="UA16" s="77"/>
      <c r="UB16" s="77"/>
      <c r="UC16" s="77"/>
      <c r="UD16" s="77"/>
      <c r="UE16" s="77"/>
      <c r="UF16" s="77"/>
      <c r="UG16" s="77"/>
      <c r="UH16" s="77"/>
      <c r="UI16" s="77"/>
      <c r="UJ16" s="77"/>
      <c r="UK16" s="77"/>
      <c r="UL16" s="77"/>
      <c r="UM16" s="77"/>
      <c r="UN16" s="77"/>
      <c r="UO16" s="77"/>
      <c r="UP16" s="77"/>
      <c r="UQ16" s="77"/>
      <c r="UR16" s="77"/>
      <c r="US16" s="77"/>
      <c r="UT16" s="77"/>
      <c r="UU16" s="77"/>
      <c r="UV16" s="77"/>
      <c r="UW16" s="77"/>
      <c r="UX16" s="77"/>
      <c r="UY16" s="77"/>
      <c r="UZ16" s="77"/>
      <c r="VA16" s="77"/>
      <c r="VB16" s="77"/>
      <c r="VC16" s="77"/>
      <c r="VD16" s="77"/>
      <c r="VE16" s="77"/>
      <c r="VF16" s="77"/>
      <c r="VG16" s="77"/>
      <c r="VH16" s="77"/>
      <c r="VI16" s="77"/>
      <c r="VJ16" s="77"/>
      <c r="VK16" s="77"/>
      <c r="VL16" s="77"/>
      <c r="VM16" s="77"/>
      <c r="VN16" s="77"/>
      <c r="VO16" s="77"/>
      <c r="VP16" s="77"/>
      <c r="VQ16" s="77"/>
      <c r="VR16" s="77"/>
      <c r="VS16" s="77"/>
      <c r="VT16" s="77"/>
      <c r="VU16" s="77"/>
      <c r="VV16" s="77"/>
      <c r="VW16" s="77"/>
      <c r="VX16" s="77"/>
      <c r="VY16" s="77"/>
      <c r="VZ16" s="77"/>
      <c r="WA16" s="77"/>
      <c r="WB16" s="77"/>
      <c r="WC16" s="77"/>
      <c r="WD16" s="77"/>
      <c r="WE16" s="77"/>
      <c r="WF16" s="77"/>
      <c r="WG16" s="77"/>
      <c r="WH16" s="77"/>
      <c r="WI16" s="77"/>
      <c r="WJ16" s="77"/>
      <c r="WK16" s="77"/>
      <c r="WL16" s="77"/>
      <c r="WM16" s="77"/>
      <c r="WN16" s="77"/>
      <c r="WO16" s="77"/>
      <c r="WP16" s="77"/>
      <c r="WQ16" s="77"/>
      <c r="WR16" s="77"/>
      <c r="WS16" s="77"/>
      <c r="WT16" s="77"/>
      <c r="WU16" s="77"/>
      <c r="WV16" s="77"/>
      <c r="WW16" s="77"/>
      <c r="WX16" s="77"/>
      <c r="WY16" s="77"/>
      <c r="WZ16" s="77"/>
      <c r="XA16" s="77"/>
      <c r="XB16" s="77"/>
      <c r="XC16" s="77"/>
      <c r="XD16" s="77"/>
      <c r="XE16" s="77"/>
      <c r="XF16" s="77"/>
      <c r="XG16" s="77"/>
      <c r="XH16" s="77"/>
      <c r="XI16" s="77"/>
      <c r="XJ16" s="77"/>
      <c r="XK16" s="77"/>
      <c r="XL16" s="77"/>
      <c r="XM16" s="77"/>
      <c r="XN16" s="77"/>
      <c r="XO16" s="77"/>
      <c r="XP16" s="77"/>
      <c r="XQ16" s="77"/>
      <c r="XR16" s="77"/>
      <c r="XS16" s="77"/>
      <c r="XT16" s="77"/>
      <c r="XU16" s="77"/>
      <c r="XV16" s="77"/>
      <c r="XW16" s="77"/>
      <c r="XX16" s="77"/>
      <c r="XY16" s="77"/>
      <c r="XZ16" s="77"/>
      <c r="YA16" s="77"/>
      <c r="YB16" s="77"/>
      <c r="YC16" s="77"/>
      <c r="YD16" s="77"/>
      <c r="YE16" s="77"/>
      <c r="YF16" s="77"/>
      <c r="YG16" s="77"/>
      <c r="YH16" s="77"/>
      <c r="YI16" s="77"/>
      <c r="YJ16" s="77"/>
      <c r="YK16" s="77"/>
      <c r="YL16" s="77"/>
      <c r="YM16" s="77"/>
      <c r="YN16" s="77"/>
      <c r="YO16" s="77"/>
      <c r="YP16" s="77"/>
      <c r="YQ16" s="77"/>
      <c r="YR16" s="77"/>
      <c r="YS16" s="77"/>
      <c r="YT16" s="77"/>
      <c r="YU16" s="77"/>
      <c r="YV16" s="77"/>
      <c r="YW16" s="77"/>
      <c r="YX16" s="77"/>
      <c r="YY16" s="77"/>
      <c r="YZ16" s="77"/>
      <c r="ZA16" s="77"/>
      <c r="ZB16" s="77"/>
      <c r="ZC16" s="77"/>
      <c r="ZD16" s="77"/>
      <c r="ZE16" s="77"/>
      <c r="ZF16" s="77"/>
      <c r="ZG16" s="77"/>
      <c r="ZH16" s="77"/>
      <c r="ZI16" s="77"/>
      <c r="ZJ16" s="77"/>
      <c r="ZK16" s="77"/>
      <c r="ZL16" s="77"/>
      <c r="ZM16" s="77"/>
      <c r="ZN16" s="77"/>
      <c r="ZO16" s="77"/>
      <c r="ZP16" s="77"/>
      <c r="ZQ16" s="77"/>
      <c r="ZR16" s="77"/>
      <c r="ZS16" s="77"/>
      <c r="ZT16" s="77"/>
      <c r="ZU16" s="77"/>
      <c r="ZV16" s="77"/>
      <c r="ZW16" s="77"/>
      <c r="ZX16" s="77"/>
      <c r="ZY16" s="77"/>
      <c r="ZZ16" s="77"/>
      <c r="AAA16" s="77"/>
      <c r="AAB16" s="77"/>
      <c r="AAC16" s="77"/>
      <c r="AAD16" s="77"/>
      <c r="AAE16" s="77"/>
      <c r="AAF16" s="77"/>
      <c r="AAG16" s="77"/>
      <c r="AAH16" s="77"/>
      <c r="AAI16" s="77"/>
      <c r="AAJ16" s="77"/>
      <c r="AAK16" s="77"/>
      <c r="AAL16" s="77"/>
      <c r="AAM16" s="77"/>
      <c r="AAN16" s="77"/>
      <c r="AAO16" s="77"/>
      <c r="AAP16" s="77"/>
      <c r="AAQ16" s="77"/>
      <c r="AAR16" s="77"/>
      <c r="AAS16" s="77"/>
      <c r="AAT16" s="77"/>
      <c r="AAU16" s="77"/>
      <c r="AAV16" s="77"/>
      <c r="AAW16" s="77"/>
      <c r="AAX16" s="77"/>
      <c r="AAY16" s="77"/>
      <c r="AAZ16" s="77"/>
      <c r="ABA16" s="77"/>
      <c r="ABB16" s="77"/>
      <c r="ABC16" s="77"/>
      <c r="ABD16" s="77"/>
      <c r="ABE16" s="77"/>
      <c r="ABF16" s="77"/>
      <c r="ABG16" s="77"/>
      <c r="ABH16" s="77"/>
      <c r="ABI16" s="77"/>
      <c r="ABJ16" s="77"/>
      <c r="ABK16" s="77"/>
      <c r="ABL16" s="77"/>
      <c r="ABM16" s="77"/>
      <c r="ABN16" s="77"/>
      <c r="ABO16" s="77"/>
      <c r="ABP16" s="77"/>
      <c r="ABQ16" s="77"/>
      <c r="ABR16" s="77"/>
      <c r="ABS16" s="77"/>
      <c r="ABT16" s="77"/>
      <c r="ABU16" s="77"/>
      <c r="ABV16" s="77"/>
      <c r="ABW16" s="77"/>
      <c r="ABX16" s="77"/>
      <c r="ABY16" s="77"/>
      <c r="ABZ16" s="77"/>
      <c r="ACA16" s="77"/>
      <c r="ACB16" s="77"/>
      <c r="ACC16" s="77"/>
      <c r="ACD16" s="77"/>
      <c r="ACE16" s="77"/>
      <c r="ACF16" s="77"/>
      <c r="ACG16" s="77"/>
      <c r="ACH16" s="77"/>
      <c r="ACI16" s="77"/>
      <c r="ACJ16" s="77"/>
      <c r="ACK16" s="77"/>
      <c r="ACL16" s="77"/>
      <c r="ACM16" s="77"/>
      <c r="ACN16" s="77"/>
      <c r="ACO16" s="77"/>
      <c r="ACP16" s="77"/>
      <c r="ACQ16" s="77"/>
      <c r="ACR16" s="77"/>
      <c r="ACS16" s="77"/>
      <c r="ACT16" s="77"/>
      <c r="ACU16" s="77"/>
      <c r="ACV16" s="77"/>
      <c r="ACW16" s="77"/>
      <c r="ACX16" s="77"/>
      <c r="ACY16" s="77"/>
      <c r="ACZ16" s="77"/>
      <c r="ADA16" s="77"/>
      <c r="ADB16" s="77"/>
      <c r="ADC16" s="77"/>
      <c r="ADD16" s="77"/>
      <c r="ADE16" s="77"/>
      <c r="ADF16" s="77"/>
      <c r="ADG16" s="77"/>
      <c r="ADH16" s="77"/>
      <c r="ADI16" s="77"/>
      <c r="ADJ16" s="77"/>
      <c r="ADK16" s="77"/>
      <c r="ADL16" s="77"/>
      <c r="ADM16" s="77"/>
      <c r="ADN16" s="77"/>
      <c r="ADO16" s="77"/>
      <c r="ADP16" s="77"/>
      <c r="ADQ16" s="77"/>
      <c r="ADR16" s="77"/>
      <c r="ADS16" s="77"/>
      <c r="ADT16" s="77"/>
      <c r="ADU16" s="77"/>
      <c r="ADV16" s="77"/>
      <c r="ADW16" s="77"/>
      <c r="ADX16" s="77"/>
      <c r="ADY16" s="77"/>
      <c r="ADZ16" s="77"/>
      <c r="AEA16" s="77"/>
      <c r="AEB16" s="77"/>
      <c r="AEC16" s="77"/>
      <c r="AED16" s="77"/>
      <c r="AEE16" s="77"/>
      <c r="AEF16" s="77"/>
      <c r="AEG16" s="77"/>
      <c r="AEH16" s="77"/>
      <c r="AEI16" s="77"/>
      <c r="AEJ16" s="77"/>
      <c r="AEK16" s="77"/>
      <c r="AEL16" s="77"/>
      <c r="AEM16" s="77"/>
      <c r="AEN16" s="77"/>
      <c r="AEO16" s="77"/>
      <c r="AEP16" s="77"/>
      <c r="AEQ16" s="77"/>
      <c r="AER16" s="77"/>
      <c r="AES16" s="77"/>
      <c r="AET16" s="77"/>
      <c r="AEU16" s="77"/>
      <c r="AEV16" s="77"/>
      <c r="AEW16" s="77"/>
      <c r="AEX16" s="77"/>
      <c r="AEY16" s="77"/>
      <c r="AEZ16" s="77"/>
      <c r="AFA16" s="77"/>
      <c r="AFB16" s="77"/>
      <c r="AFC16" s="77"/>
      <c r="AFD16" s="77"/>
      <c r="AFE16" s="77"/>
      <c r="AFF16" s="77"/>
      <c r="AFG16" s="77"/>
      <c r="AFH16" s="77"/>
      <c r="AFI16" s="77"/>
      <c r="AFJ16" s="77"/>
      <c r="AFK16" s="77"/>
      <c r="AFL16" s="77"/>
      <c r="AFM16" s="77"/>
      <c r="AFN16" s="77"/>
      <c r="AFO16" s="77"/>
      <c r="AFP16" s="77"/>
      <c r="AFQ16" s="77"/>
      <c r="AFR16" s="77"/>
      <c r="AFS16" s="77"/>
      <c r="AFT16" s="77"/>
      <c r="AFU16" s="77"/>
      <c r="AFV16" s="77"/>
      <c r="AFW16" s="77"/>
      <c r="AFX16" s="77"/>
      <c r="AFY16" s="77"/>
      <c r="AFZ16" s="77"/>
      <c r="AGA16" s="77"/>
      <c r="AGB16" s="77"/>
      <c r="AGC16" s="77"/>
      <c r="AGD16" s="77"/>
      <c r="AGE16" s="77"/>
      <c r="AGF16" s="77"/>
      <c r="AGG16" s="77"/>
      <c r="AGH16" s="77"/>
      <c r="AGI16" s="77"/>
      <c r="AGJ16" s="77"/>
      <c r="AGK16" s="77"/>
      <c r="AGL16" s="77"/>
      <c r="AGM16" s="77"/>
      <c r="AGN16" s="77"/>
      <c r="AGO16" s="77"/>
      <c r="AGP16" s="77"/>
      <c r="AGQ16" s="77"/>
      <c r="AGR16" s="77"/>
      <c r="AGS16" s="77"/>
      <c r="AGT16" s="77"/>
      <c r="AGU16" s="77"/>
      <c r="AGV16" s="77"/>
      <c r="AGW16" s="77"/>
      <c r="AGX16" s="77"/>
      <c r="AGY16" s="77"/>
      <c r="AGZ16" s="77"/>
      <c r="AHA16" s="77"/>
      <c r="AHB16" s="77"/>
      <c r="AHC16" s="77"/>
      <c r="AHD16" s="77"/>
      <c r="AHE16" s="77"/>
      <c r="AHF16" s="77"/>
      <c r="AHG16" s="77"/>
      <c r="AHH16" s="77"/>
      <c r="AHI16" s="77"/>
      <c r="AHJ16" s="77"/>
      <c r="AHK16" s="77"/>
      <c r="AHL16" s="77"/>
      <c r="AHM16" s="77"/>
      <c r="AHN16" s="77"/>
      <c r="AHO16" s="77"/>
      <c r="AHP16" s="77"/>
      <c r="AHQ16" s="77"/>
      <c r="AHR16" s="77"/>
      <c r="AHS16" s="77"/>
      <c r="AHT16" s="77"/>
      <c r="AHU16" s="77"/>
      <c r="AHV16" s="77"/>
      <c r="AHW16" s="77"/>
      <c r="AHX16" s="77"/>
      <c r="AHY16" s="77"/>
      <c r="AHZ16" s="77"/>
      <c r="AIA16" s="77"/>
      <c r="AIB16" s="77"/>
      <c r="AIC16" s="77"/>
      <c r="AID16" s="77"/>
      <c r="AIE16" s="77"/>
      <c r="AIF16" s="77"/>
      <c r="AIG16" s="77"/>
      <c r="AIH16" s="77"/>
      <c r="AII16" s="77"/>
      <c r="AIJ16" s="77"/>
      <c r="AIK16" s="77"/>
      <c r="AIL16" s="77"/>
      <c r="AIM16" s="77"/>
      <c r="AIN16" s="77"/>
      <c r="AIO16" s="77"/>
      <c r="AIP16" s="77"/>
      <c r="AIQ16" s="77"/>
      <c r="AIR16" s="77"/>
      <c r="AIS16" s="77"/>
      <c r="AIT16" s="77"/>
      <c r="AIU16" s="77"/>
      <c r="AIV16" s="77"/>
      <c r="AIW16" s="77"/>
      <c r="AIX16" s="77"/>
      <c r="AIY16" s="77"/>
      <c r="AIZ16" s="77"/>
      <c r="AJA16" s="77"/>
      <c r="AJB16" s="77"/>
      <c r="AJC16" s="77"/>
      <c r="AJD16" s="77"/>
      <c r="AJE16" s="77"/>
      <c r="AJF16" s="77"/>
      <c r="AJG16" s="77"/>
      <c r="AJH16" s="77"/>
      <c r="AJI16" s="77"/>
      <c r="AJJ16" s="77"/>
      <c r="AJK16" s="77"/>
      <c r="AJL16" s="77"/>
      <c r="AJM16" s="77"/>
      <c r="AJN16" s="77"/>
      <c r="AJO16" s="77"/>
      <c r="AJP16" s="77"/>
      <c r="AJQ16" s="77"/>
      <c r="AJR16" s="77"/>
      <c r="AJS16" s="77"/>
      <c r="AJT16" s="77"/>
      <c r="AJU16" s="77"/>
      <c r="AJV16" s="77"/>
      <c r="AJW16" s="77"/>
      <c r="AJX16" s="77"/>
      <c r="AJY16" s="77"/>
      <c r="AJZ16" s="77"/>
      <c r="AKA16" s="77"/>
      <c r="AKB16" s="77"/>
      <c r="AKC16" s="77"/>
      <c r="AKD16" s="77"/>
      <c r="AKE16" s="77"/>
      <c r="AKF16" s="77"/>
      <c r="AKG16" s="77"/>
      <c r="AKH16" s="77"/>
      <c r="AKI16" s="77"/>
      <c r="AKJ16" s="77"/>
      <c r="AKK16" s="77"/>
      <c r="AKL16" s="77"/>
      <c r="AKM16" s="77"/>
      <c r="AKN16" s="77"/>
      <c r="AKO16" s="77"/>
      <c r="AKP16" s="77"/>
      <c r="AKQ16" s="77"/>
      <c r="AKR16" s="77"/>
      <c r="AKS16" s="77"/>
      <c r="AKT16" s="77"/>
      <c r="AKU16" s="77"/>
      <c r="AKV16" s="77"/>
      <c r="AKW16" s="77"/>
      <c r="AKX16" s="77"/>
      <c r="AKY16" s="77"/>
      <c r="AKZ16" s="77"/>
      <c r="ALA16" s="77"/>
      <c r="ALB16" s="77"/>
      <c r="ALC16" s="77"/>
      <c r="ALD16" s="77"/>
      <c r="ALE16" s="77"/>
      <c r="ALF16" s="77"/>
      <c r="ALG16" s="77"/>
      <c r="ALH16" s="77"/>
      <c r="ALI16" s="77"/>
      <c r="ALJ16" s="77"/>
      <c r="ALK16" s="77"/>
      <c r="ALL16" s="77"/>
      <c r="ALM16" s="77"/>
      <c r="ALN16" s="77"/>
      <c r="ALO16" s="77"/>
      <c r="ALP16" s="77"/>
      <c r="ALQ16" s="77"/>
      <c r="ALR16" s="77"/>
      <c r="ALS16" s="77"/>
      <c r="ALT16" s="77"/>
      <c r="ALU16" s="77"/>
      <c r="ALV16" s="77"/>
      <c r="ALW16" s="77"/>
      <c r="ALX16" s="77"/>
      <c r="ALY16" s="77"/>
      <c r="ALZ16" s="77"/>
      <c r="AMA16" s="77"/>
      <c r="AMB16" s="77"/>
      <c r="AMC16" s="77"/>
      <c r="AMD16" s="77"/>
      <c r="AME16" s="77"/>
      <c r="AMF16" s="77"/>
      <c r="AMG16" s="77"/>
      <c r="AMH16" s="77"/>
      <c r="AMI16" s="77"/>
      <c r="AMJ16" s="77"/>
      <c r="AMK16" s="77"/>
      <c r="AML16" s="77"/>
      <c r="AMM16" s="77"/>
      <c r="AMN16" s="77"/>
    </row>
    <row r="17" spans="1:1028" s="76" customFormat="1" x14ac:dyDescent="0.25">
      <c r="A17" s="77"/>
      <c r="B17" s="143"/>
      <c r="C17" s="143"/>
      <c r="D17" s="143"/>
      <c r="E17" s="87"/>
      <c r="F17" s="88"/>
      <c r="G17" s="143"/>
      <c r="H17" s="118"/>
      <c r="I17" s="117"/>
      <c r="J17" s="117"/>
      <c r="K17" s="111"/>
      <c r="L17" s="111"/>
      <c r="M17" s="111"/>
      <c r="N17" s="111"/>
      <c r="O17" s="111"/>
      <c r="W17" s="111"/>
      <c r="X17" s="11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  <c r="EW17" s="77"/>
      <c r="EX17" s="77"/>
      <c r="EY17" s="77"/>
      <c r="EZ17" s="77"/>
      <c r="FA17" s="77"/>
      <c r="FB17" s="77"/>
      <c r="FC17" s="77"/>
      <c r="FD17" s="77"/>
      <c r="FE17" s="77"/>
      <c r="FF17" s="77"/>
      <c r="FG17" s="77"/>
      <c r="FH17" s="77"/>
      <c r="FI17" s="77"/>
      <c r="FJ17" s="77"/>
      <c r="FK17" s="77"/>
      <c r="FL17" s="77"/>
      <c r="FM17" s="77"/>
      <c r="FN17" s="77"/>
      <c r="FO17" s="77"/>
      <c r="FP17" s="77"/>
      <c r="FQ17" s="77"/>
      <c r="FR17" s="77"/>
      <c r="FS17" s="77"/>
      <c r="FT17" s="77"/>
      <c r="FU17" s="77"/>
      <c r="FV17" s="77"/>
      <c r="FW17" s="77"/>
      <c r="FX17" s="77"/>
      <c r="FY17" s="77"/>
      <c r="FZ17" s="77"/>
      <c r="GA17" s="77"/>
      <c r="GB17" s="77"/>
      <c r="GC17" s="77"/>
      <c r="GD17" s="77"/>
      <c r="GE17" s="77"/>
      <c r="GF17" s="77"/>
      <c r="GG17" s="77"/>
      <c r="GH17" s="77"/>
      <c r="GI17" s="77"/>
      <c r="GJ17" s="77"/>
      <c r="GK17" s="77"/>
      <c r="GL17" s="77"/>
      <c r="GM17" s="77"/>
      <c r="GN17" s="77"/>
      <c r="GO17" s="77"/>
      <c r="GP17" s="77"/>
      <c r="GQ17" s="77"/>
      <c r="GR17" s="77"/>
      <c r="GS17" s="77"/>
      <c r="GT17" s="77"/>
      <c r="GU17" s="77"/>
      <c r="GV17" s="77"/>
      <c r="GW17" s="77"/>
      <c r="GX17" s="77"/>
      <c r="GY17" s="77"/>
      <c r="GZ17" s="77"/>
      <c r="HA17" s="77"/>
      <c r="HB17" s="77"/>
      <c r="HC17" s="77"/>
      <c r="HD17" s="77"/>
      <c r="HE17" s="77"/>
      <c r="HF17" s="77"/>
      <c r="HG17" s="77"/>
      <c r="HH17" s="77"/>
      <c r="HI17" s="77"/>
      <c r="HJ17" s="77"/>
      <c r="HK17" s="77"/>
      <c r="HL17" s="77"/>
      <c r="HM17" s="77"/>
      <c r="HN17" s="77"/>
      <c r="HO17" s="77"/>
      <c r="HP17" s="77"/>
      <c r="HQ17" s="77"/>
      <c r="HR17" s="77"/>
      <c r="HS17" s="77"/>
      <c r="HT17" s="77"/>
      <c r="HU17" s="77"/>
      <c r="HV17" s="77"/>
      <c r="HW17" s="77"/>
      <c r="HX17" s="77"/>
      <c r="HY17" s="77"/>
      <c r="HZ17" s="77"/>
      <c r="IA17" s="77"/>
      <c r="IB17" s="77"/>
      <c r="IC17" s="77"/>
      <c r="ID17" s="77"/>
      <c r="IE17" s="77"/>
      <c r="IF17" s="77"/>
      <c r="IG17" s="77"/>
      <c r="IH17" s="77"/>
      <c r="II17" s="77"/>
      <c r="IJ17" s="77"/>
      <c r="IK17" s="77"/>
      <c r="IL17" s="77"/>
      <c r="IM17" s="77"/>
      <c r="IN17" s="77"/>
      <c r="IO17" s="77"/>
      <c r="IP17" s="77"/>
      <c r="IQ17" s="77"/>
      <c r="IR17" s="77"/>
      <c r="IS17" s="77"/>
      <c r="IT17" s="77"/>
      <c r="IU17" s="77"/>
      <c r="IV17" s="77"/>
      <c r="IW17" s="77"/>
      <c r="IX17" s="77"/>
      <c r="IY17" s="77"/>
      <c r="IZ17" s="77"/>
      <c r="JA17" s="77"/>
      <c r="JB17" s="77"/>
      <c r="JC17" s="77"/>
      <c r="JD17" s="77"/>
      <c r="JE17" s="77"/>
      <c r="JF17" s="77"/>
      <c r="JG17" s="77"/>
      <c r="JH17" s="77"/>
      <c r="JI17" s="77"/>
      <c r="JJ17" s="77"/>
      <c r="JK17" s="77"/>
      <c r="JL17" s="77"/>
      <c r="JM17" s="77"/>
      <c r="JN17" s="77"/>
      <c r="JO17" s="77"/>
      <c r="JP17" s="77"/>
      <c r="JQ17" s="77"/>
      <c r="JR17" s="77"/>
      <c r="JS17" s="77"/>
      <c r="JT17" s="77"/>
      <c r="JU17" s="77"/>
      <c r="JV17" s="77"/>
      <c r="JW17" s="77"/>
      <c r="JX17" s="77"/>
      <c r="JY17" s="77"/>
      <c r="JZ17" s="77"/>
      <c r="KA17" s="77"/>
      <c r="KB17" s="77"/>
      <c r="KC17" s="77"/>
      <c r="KD17" s="77"/>
      <c r="KE17" s="77"/>
      <c r="KF17" s="77"/>
      <c r="KG17" s="77"/>
      <c r="KH17" s="77"/>
      <c r="KI17" s="77"/>
      <c r="KJ17" s="77"/>
      <c r="KK17" s="77"/>
      <c r="KL17" s="77"/>
      <c r="KM17" s="77"/>
      <c r="KN17" s="77"/>
      <c r="KO17" s="77"/>
      <c r="KP17" s="77"/>
      <c r="KQ17" s="77"/>
      <c r="KR17" s="77"/>
      <c r="KS17" s="77"/>
      <c r="KT17" s="77"/>
      <c r="KU17" s="77"/>
      <c r="KV17" s="77"/>
      <c r="KW17" s="77"/>
      <c r="KX17" s="77"/>
      <c r="KY17" s="77"/>
      <c r="KZ17" s="77"/>
      <c r="LA17" s="77"/>
      <c r="LB17" s="77"/>
      <c r="LC17" s="77"/>
      <c r="LD17" s="77"/>
      <c r="LE17" s="77"/>
      <c r="LF17" s="77"/>
      <c r="LG17" s="77"/>
      <c r="LH17" s="77"/>
      <c r="LI17" s="77"/>
      <c r="LJ17" s="77"/>
      <c r="LK17" s="77"/>
      <c r="LL17" s="77"/>
      <c r="LM17" s="77"/>
      <c r="LN17" s="77"/>
      <c r="LO17" s="77"/>
      <c r="LP17" s="77"/>
      <c r="LQ17" s="77"/>
      <c r="LR17" s="77"/>
      <c r="LS17" s="77"/>
      <c r="LT17" s="77"/>
      <c r="LU17" s="77"/>
      <c r="LV17" s="77"/>
      <c r="LW17" s="77"/>
      <c r="LX17" s="77"/>
      <c r="LY17" s="77"/>
      <c r="LZ17" s="77"/>
      <c r="MA17" s="77"/>
      <c r="MB17" s="77"/>
      <c r="MC17" s="77"/>
      <c r="MD17" s="77"/>
      <c r="ME17" s="77"/>
      <c r="MF17" s="77"/>
      <c r="MG17" s="77"/>
      <c r="MH17" s="77"/>
      <c r="MI17" s="77"/>
      <c r="MJ17" s="77"/>
      <c r="MK17" s="77"/>
      <c r="ML17" s="77"/>
      <c r="MM17" s="77"/>
      <c r="MN17" s="77"/>
      <c r="MO17" s="77"/>
      <c r="MP17" s="77"/>
      <c r="MQ17" s="77"/>
      <c r="MR17" s="77"/>
      <c r="MS17" s="77"/>
      <c r="MT17" s="77"/>
      <c r="MU17" s="77"/>
      <c r="MV17" s="77"/>
      <c r="MW17" s="77"/>
      <c r="MX17" s="77"/>
      <c r="MY17" s="77"/>
      <c r="MZ17" s="77"/>
      <c r="NA17" s="77"/>
      <c r="NB17" s="77"/>
      <c r="NC17" s="77"/>
      <c r="ND17" s="77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7"/>
      <c r="NS17" s="77"/>
      <c r="NT17" s="77"/>
      <c r="NU17" s="77"/>
      <c r="NV17" s="77"/>
      <c r="NW17" s="77"/>
      <c r="NX17" s="77"/>
      <c r="NY17" s="77"/>
      <c r="NZ17" s="77"/>
      <c r="OA17" s="77"/>
      <c r="OB17" s="77"/>
      <c r="OC17" s="77"/>
      <c r="OD17" s="77"/>
      <c r="OE17" s="77"/>
      <c r="OF17" s="77"/>
      <c r="OG17" s="77"/>
      <c r="OH17" s="77"/>
      <c r="OI17" s="77"/>
      <c r="OJ17" s="77"/>
      <c r="OK17" s="77"/>
      <c r="OL17" s="77"/>
      <c r="OM17" s="77"/>
      <c r="ON17" s="77"/>
      <c r="OO17" s="77"/>
      <c r="OP17" s="77"/>
      <c r="OQ17" s="77"/>
      <c r="OR17" s="77"/>
      <c r="OS17" s="77"/>
      <c r="OT17" s="77"/>
      <c r="OU17" s="77"/>
      <c r="OV17" s="77"/>
      <c r="OW17" s="77"/>
      <c r="OX17" s="77"/>
      <c r="OY17" s="77"/>
      <c r="OZ17" s="77"/>
      <c r="PA17" s="77"/>
      <c r="PB17" s="77"/>
      <c r="PC17" s="77"/>
      <c r="PD17" s="77"/>
      <c r="PE17" s="77"/>
      <c r="PF17" s="77"/>
      <c r="PG17" s="77"/>
      <c r="PH17" s="77"/>
      <c r="PI17" s="77"/>
      <c r="PJ17" s="77"/>
      <c r="PK17" s="77"/>
      <c r="PL17" s="77"/>
      <c r="PM17" s="77"/>
      <c r="PN17" s="77"/>
      <c r="PO17" s="77"/>
      <c r="PP17" s="77"/>
      <c r="PQ17" s="77"/>
      <c r="PR17" s="77"/>
      <c r="PS17" s="77"/>
      <c r="PT17" s="77"/>
      <c r="PU17" s="77"/>
      <c r="PV17" s="77"/>
      <c r="PW17" s="77"/>
      <c r="PX17" s="77"/>
      <c r="PY17" s="77"/>
      <c r="PZ17" s="77"/>
      <c r="QA17" s="77"/>
      <c r="QB17" s="77"/>
      <c r="QC17" s="77"/>
      <c r="QD17" s="77"/>
      <c r="QE17" s="77"/>
      <c r="QF17" s="77"/>
      <c r="QG17" s="77"/>
      <c r="QH17" s="77"/>
      <c r="QI17" s="77"/>
      <c r="QJ17" s="77"/>
      <c r="QK17" s="77"/>
      <c r="QL17" s="77"/>
      <c r="QM17" s="77"/>
      <c r="QN17" s="77"/>
      <c r="QO17" s="77"/>
      <c r="QP17" s="77"/>
      <c r="QQ17" s="77"/>
      <c r="QR17" s="77"/>
      <c r="QS17" s="77"/>
      <c r="QT17" s="77"/>
      <c r="QU17" s="77"/>
      <c r="QV17" s="77"/>
      <c r="QW17" s="77"/>
      <c r="QX17" s="77"/>
      <c r="QY17" s="77"/>
      <c r="QZ17" s="77"/>
      <c r="RA17" s="77"/>
      <c r="RB17" s="77"/>
      <c r="RC17" s="77"/>
      <c r="RD17" s="77"/>
      <c r="RE17" s="77"/>
      <c r="RF17" s="77"/>
      <c r="RG17" s="77"/>
      <c r="RH17" s="77"/>
      <c r="RI17" s="77"/>
      <c r="RJ17" s="77"/>
      <c r="RK17" s="77"/>
      <c r="RL17" s="77"/>
      <c r="RM17" s="77"/>
      <c r="RN17" s="77"/>
      <c r="RO17" s="77"/>
      <c r="RP17" s="77"/>
      <c r="RQ17" s="77"/>
      <c r="RR17" s="77"/>
      <c r="RS17" s="77"/>
      <c r="RT17" s="77"/>
      <c r="RU17" s="77"/>
      <c r="RV17" s="77"/>
      <c r="RW17" s="77"/>
      <c r="RX17" s="77"/>
      <c r="RY17" s="77"/>
      <c r="RZ17" s="77"/>
      <c r="SA17" s="77"/>
      <c r="SB17" s="77"/>
      <c r="SC17" s="77"/>
      <c r="SD17" s="77"/>
      <c r="SE17" s="77"/>
      <c r="SF17" s="77"/>
      <c r="SG17" s="77"/>
      <c r="SH17" s="77"/>
      <c r="SI17" s="77"/>
      <c r="SJ17" s="77"/>
      <c r="SK17" s="77"/>
      <c r="SL17" s="77"/>
      <c r="SM17" s="77"/>
      <c r="SN17" s="77"/>
      <c r="SO17" s="77"/>
      <c r="SP17" s="77"/>
      <c r="SQ17" s="77"/>
      <c r="SR17" s="77"/>
      <c r="SS17" s="77"/>
      <c r="ST17" s="77"/>
      <c r="SU17" s="77"/>
      <c r="SV17" s="77"/>
      <c r="SW17" s="77"/>
      <c r="SX17" s="77"/>
      <c r="SY17" s="77"/>
      <c r="SZ17" s="77"/>
      <c r="TA17" s="77"/>
      <c r="TB17" s="77"/>
      <c r="TC17" s="77"/>
      <c r="TD17" s="77"/>
      <c r="TE17" s="77"/>
      <c r="TF17" s="77"/>
      <c r="TG17" s="77"/>
      <c r="TH17" s="77"/>
      <c r="TI17" s="77"/>
      <c r="TJ17" s="77"/>
      <c r="TK17" s="77"/>
      <c r="TL17" s="77"/>
      <c r="TM17" s="77"/>
      <c r="TN17" s="77"/>
      <c r="TO17" s="77"/>
      <c r="TP17" s="77"/>
      <c r="TQ17" s="77"/>
      <c r="TR17" s="77"/>
      <c r="TS17" s="77"/>
      <c r="TT17" s="77"/>
      <c r="TU17" s="77"/>
      <c r="TV17" s="77"/>
      <c r="TW17" s="77"/>
      <c r="TX17" s="77"/>
      <c r="TY17" s="77"/>
      <c r="TZ17" s="77"/>
      <c r="UA17" s="77"/>
      <c r="UB17" s="77"/>
      <c r="UC17" s="77"/>
      <c r="UD17" s="77"/>
      <c r="UE17" s="77"/>
      <c r="UF17" s="77"/>
      <c r="UG17" s="77"/>
      <c r="UH17" s="77"/>
      <c r="UI17" s="77"/>
      <c r="UJ17" s="77"/>
      <c r="UK17" s="77"/>
      <c r="UL17" s="77"/>
      <c r="UM17" s="77"/>
      <c r="UN17" s="77"/>
      <c r="UO17" s="77"/>
      <c r="UP17" s="77"/>
      <c r="UQ17" s="77"/>
      <c r="UR17" s="77"/>
      <c r="US17" s="77"/>
      <c r="UT17" s="77"/>
      <c r="UU17" s="77"/>
      <c r="UV17" s="77"/>
      <c r="UW17" s="77"/>
      <c r="UX17" s="77"/>
      <c r="UY17" s="77"/>
      <c r="UZ17" s="77"/>
      <c r="VA17" s="77"/>
      <c r="VB17" s="77"/>
      <c r="VC17" s="77"/>
      <c r="VD17" s="77"/>
      <c r="VE17" s="77"/>
      <c r="VF17" s="77"/>
      <c r="VG17" s="77"/>
      <c r="VH17" s="77"/>
      <c r="VI17" s="77"/>
      <c r="VJ17" s="77"/>
      <c r="VK17" s="77"/>
      <c r="VL17" s="77"/>
      <c r="VM17" s="77"/>
      <c r="VN17" s="77"/>
      <c r="VO17" s="77"/>
      <c r="VP17" s="77"/>
      <c r="VQ17" s="77"/>
      <c r="VR17" s="77"/>
      <c r="VS17" s="77"/>
      <c r="VT17" s="77"/>
      <c r="VU17" s="77"/>
      <c r="VV17" s="77"/>
      <c r="VW17" s="77"/>
      <c r="VX17" s="77"/>
      <c r="VY17" s="77"/>
      <c r="VZ17" s="77"/>
      <c r="WA17" s="77"/>
      <c r="WB17" s="77"/>
      <c r="WC17" s="77"/>
      <c r="WD17" s="77"/>
      <c r="WE17" s="77"/>
      <c r="WF17" s="77"/>
      <c r="WG17" s="77"/>
      <c r="WH17" s="77"/>
      <c r="WI17" s="77"/>
      <c r="WJ17" s="77"/>
      <c r="WK17" s="77"/>
      <c r="WL17" s="77"/>
      <c r="WM17" s="77"/>
      <c r="WN17" s="77"/>
      <c r="WO17" s="77"/>
      <c r="WP17" s="77"/>
      <c r="WQ17" s="77"/>
      <c r="WR17" s="77"/>
      <c r="WS17" s="77"/>
      <c r="WT17" s="77"/>
      <c r="WU17" s="77"/>
      <c r="WV17" s="77"/>
      <c r="WW17" s="77"/>
      <c r="WX17" s="77"/>
      <c r="WY17" s="77"/>
      <c r="WZ17" s="77"/>
      <c r="XA17" s="77"/>
      <c r="XB17" s="77"/>
      <c r="XC17" s="77"/>
      <c r="XD17" s="77"/>
      <c r="XE17" s="77"/>
      <c r="XF17" s="77"/>
      <c r="XG17" s="77"/>
      <c r="XH17" s="77"/>
      <c r="XI17" s="77"/>
      <c r="XJ17" s="77"/>
      <c r="XK17" s="77"/>
      <c r="XL17" s="77"/>
      <c r="XM17" s="77"/>
      <c r="XN17" s="77"/>
      <c r="XO17" s="77"/>
      <c r="XP17" s="77"/>
      <c r="XQ17" s="77"/>
      <c r="XR17" s="77"/>
      <c r="XS17" s="77"/>
      <c r="XT17" s="77"/>
      <c r="XU17" s="77"/>
      <c r="XV17" s="77"/>
      <c r="XW17" s="77"/>
      <c r="XX17" s="77"/>
      <c r="XY17" s="77"/>
      <c r="XZ17" s="77"/>
      <c r="YA17" s="77"/>
      <c r="YB17" s="77"/>
      <c r="YC17" s="77"/>
      <c r="YD17" s="77"/>
      <c r="YE17" s="77"/>
      <c r="YF17" s="77"/>
      <c r="YG17" s="77"/>
      <c r="YH17" s="77"/>
      <c r="YI17" s="77"/>
      <c r="YJ17" s="77"/>
      <c r="YK17" s="77"/>
      <c r="YL17" s="77"/>
      <c r="YM17" s="77"/>
      <c r="YN17" s="77"/>
      <c r="YO17" s="77"/>
      <c r="YP17" s="77"/>
      <c r="YQ17" s="77"/>
      <c r="YR17" s="77"/>
      <c r="YS17" s="77"/>
      <c r="YT17" s="77"/>
      <c r="YU17" s="77"/>
      <c r="YV17" s="77"/>
      <c r="YW17" s="77"/>
      <c r="YX17" s="77"/>
      <c r="YY17" s="77"/>
      <c r="YZ17" s="77"/>
      <c r="ZA17" s="77"/>
      <c r="ZB17" s="77"/>
      <c r="ZC17" s="77"/>
      <c r="ZD17" s="77"/>
      <c r="ZE17" s="77"/>
      <c r="ZF17" s="77"/>
      <c r="ZG17" s="77"/>
      <c r="ZH17" s="77"/>
      <c r="ZI17" s="77"/>
      <c r="ZJ17" s="77"/>
      <c r="ZK17" s="77"/>
      <c r="ZL17" s="77"/>
      <c r="ZM17" s="77"/>
      <c r="ZN17" s="77"/>
      <c r="ZO17" s="77"/>
      <c r="ZP17" s="77"/>
      <c r="ZQ17" s="77"/>
      <c r="ZR17" s="77"/>
      <c r="ZS17" s="77"/>
      <c r="ZT17" s="77"/>
      <c r="ZU17" s="77"/>
      <c r="ZV17" s="77"/>
      <c r="ZW17" s="77"/>
      <c r="ZX17" s="77"/>
      <c r="ZY17" s="77"/>
      <c r="ZZ17" s="77"/>
      <c r="AAA17" s="77"/>
      <c r="AAB17" s="77"/>
      <c r="AAC17" s="77"/>
      <c r="AAD17" s="77"/>
      <c r="AAE17" s="77"/>
      <c r="AAF17" s="77"/>
      <c r="AAG17" s="77"/>
      <c r="AAH17" s="77"/>
      <c r="AAI17" s="77"/>
      <c r="AAJ17" s="77"/>
      <c r="AAK17" s="77"/>
      <c r="AAL17" s="77"/>
      <c r="AAM17" s="77"/>
      <c r="AAN17" s="77"/>
      <c r="AAO17" s="77"/>
      <c r="AAP17" s="77"/>
      <c r="AAQ17" s="77"/>
      <c r="AAR17" s="77"/>
      <c r="AAS17" s="77"/>
      <c r="AAT17" s="77"/>
      <c r="AAU17" s="77"/>
      <c r="AAV17" s="77"/>
      <c r="AAW17" s="77"/>
      <c r="AAX17" s="77"/>
      <c r="AAY17" s="77"/>
      <c r="AAZ17" s="77"/>
      <c r="ABA17" s="77"/>
      <c r="ABB17" s="77"/>
      <c r="ABC17" s="77"/>
      <c r="ABD17" s="77"/>
      <c r="ABE17" s="77"/>
      <c r="ABF17" s="77"/>
      <c r="ABG17" s="77"/>
      <c r="ABH17" s="77"/>
      <c r="ABI17" s="77"/>
      <c r="ABJ17" s="77"/>
      <c r="ABK17" s="77"/>
      <c r="ABL17" s="77"/>
      <c r="ABM17" s="77"/>
      <c r="ABN17" s="77"/>
      <c r="ABO17" s="77"/>
      <c r="ABP17" s="77"/>
      <c r="ABQ17" s="77"/>
      <c r="ABR17" s="77"/>
      <c r="ABS17" s="77"/>
      <c r="ABT17" s="77"/>
      <c r="ABU17" s="77"/>
      <c r="ABV17" s="77"/>
      <c r="ABW17" s="77"/>
      <c r="ABX17" s="77"/>
      <c r="ABY17" s="77"/>
      <c r="ABZ17" s="77"/>
      <c r="ACA17" s="77"/>
      <c r="ACB17" s="77"/>
      <c r="ACC17" s="77"/>
      <c r="ACD17" s="77"/>
      <c r="ACE17" s="77"/>
      <c r="ACF17" s="77"/>
      <c r="ACG17" s="77"/>
      <c r="ACH17" s="77"/>
      <c r="ACI17" s="77"/>
      <c r="ACJ17" s="77"/>
      <c r="ACK17" s="77"/>
      <c r="ACL17" s="77"/>
      <c r="ACM17" s="77"/>
      <c r="ACN17" s="77"/>
      <c r="ACO17" s="77"/>
      <c r="ACP17" s="77"/>
      <c r="ACQ17" s="77"/>
      <c r="ACR17" s="77"/>
      <c r="ACS17" s="77"/>
      <c r="ACT17" s="77"/>
      <c r="ACU17" s="77"/>
      <c r="ACV17" s="77"/>
      <c r="ACW17" s="77"/>
      <c r="ACX17" s="77"/>
      <c r="ACY17" s="77"/>
      <c r="ACZ17" s="77"/>
      <c r="ADA17" s="77"/>
      <c r="ADB17" s="77"/>
      <c r="ADC17" s="77"/>
      <c r="ADD17" s="77"/>
      <c r="ADE17" s="77"/>
      <c r="ADF17" s="77"/>
      <c r="ADG17" s="77"/>
      <c r="ADH17" s="77"/>
      <c r="ADI17" s="77"/>
      <c r="ADJ17" s="77"/>
      <c r="ADK17" s="77"/>
      <c r="ADL17" s="77"/>
      <c r="ADM17" s="77"/>
      <c r="ADN17" s="77"/>
      <c r="ADO17" s="77"/>
      <c r="ADP17" s="77"/>
      <c r="ADQ17" s="77"/>
      <c r="ADR17" s="77"/>
      <c r="ADS17" s="77"/>
      <c r="ADT17" s="77"/>
      <c r="ADU17" s="77"/>
      <c r="ADV17" s="77"/>
      <c r="ADW17" s="77"/>
      <c r="ADX17" s="77"/>
      <c r="ADY17" s="77"/>
      <c r="ADZ17" s="77"/>
      <c r="AEA17" s="77"/>
      <c r="AEB17" s="77"/>
      <c r="AEC17" s="77"/>
      <c r="AED17" s="77"/>
      <c r="AEE17" s="77"/>
      <c r="AEF17" s="77"/>
      <c r="AEG17" s="77"/>
      <c r="AEH17" s="77"/>
      <c r="AEI17" s="77"/>
      <c r="AEJ17" s="77"/>
      <c r="AEK17" s="77"/>
      <c r="AEL17" s="77"/>
      <c r="AEM17" s="77"/>
      <c r="AEN17" s="77"/>
      <c r="AEO17" s="77"/>
      <c r="AEP17" s="77"/>
      <c r="AEQ17" s="77"/>
      <c r="AER17" s="77"/>
      <c r="AES17" s="77"/>
      <c r="AET17" s="77"/>
      <c r="AEU17" s="77"/>
      <c r="AEV17" s="77"/>
      <c r="AEW17" s="77"/>
      <c r="AEX17" s="77"/>
      <c r="AEY17" s="77"/>
      <c r="AEZ17" s="77"/>
      <c r="AFA17" s="77"/>
      <c r="AFB17" s="77"/>
      <c r="AFC17" s="77"/>
      <c r="AFD17" s="77"/>
      <c r="AFE17" s="77"/>
      <c r="AFF17" s="77"/>
      <c r="AFG17" s="77"/>
      <c r="AFH17" s="77"/>
      <c r="AFI17" s="77"/>
      <c r="AFJ17" s="77"/>
      <c r="AFK17" s="77"/>
      <c r="AFL17" s="77"/>
      <c r="AFM17" s="77"/>
      <c r="AFN17" s="77"/>
      <c r="AFO17" s="77"/>
      <c r="AFP17" s="77"/>
      <c r="AFQ17" s="77"/>
      <c r="AFR17" s="77"/>
      <c r="AFS17" s="77"/>
      <c r="AFT17" s="77"/>
      <c r="AFU17" s="77"/>
      <c r="AFV17" s="77"/>
      <c r="AFW17" s="77"/>
      <c r="AFX17" s="77"/>
      <c r="AFY17" s="77"/>
      <c r="AFZ17" s="77"/>
      <c r="AGA17" s="77"/>
      <c r="AGB17" s="77"/>
      <c r="AGC17" s="77"/>
      <c r="AGD17" s="77"/>
      <c r="AGE17" s="77"/>
      <c r="AGF17" s="77"/>
      <c r="AGG17" s="77"/>
      <c r="AGH17" s="77"/>
      <c r="AGI17" s="77"/>
      <c r="AGJ17" s="77"/>
      <c r="AGK17" s="77"/>
      <c r="AGL17" s="77"/>
      <c r="AGM17" s="77"/>
      <c r="AGN17" s="77"/>
      <c r="AGO17" s="77"/>
      <c r="AGP17" s="77"/>
      <c r="AGQ17" s="77"/>
      <c r="AGR17" s="77"/>
      <c r="AGS17" s="77"/>
      <c r="AGT17" s="77"/>
      <c r="AGU17" s="77"/>
      <c r="AGV17" s="77"/>
      <c r="AGW17" s="77"/>
      <c r="AGX17" s="77"/>
      <c r="AGY17" s="77"/>
      <c r="AGZ17" s="77"/>
      <c r="AHA17" s="77"/>
      <c r="AHB17" s="77"/>
      <c r="AHC17" s="77"/>
      <c r="AHD17" s="77"/>
      <c r="AHE17" s="77"/>
      <c r="AHF17" s="77"/>
      <c r="AHG17" s="77"/>
      <c r="AHH17" s="77"/>
      <c r="AHI17" s="77"/>
      <c r="AHJ17" s="77"/>
      <c r="AHK17" s="77"/>
      <c r="AHL17" s="77"/>
      <c r="AHM17" s="77"/>
      <c r="AHN17" s="77"/>
      <c r="AHO17" s="77"/>
      <c r="AHP17" s="77"/>
      <c r="AHQ17" s="77"/>
      <c r="AHR17" s="77"/>
      <c r="AHS17" s="77"/>
      <c r="AHT17" s="77"/>
      <c r="AHU17" s="77"/>
      <c r="AHV17" s="77"/>
      <c r="AHW17" s="77"/>
      <c r="AHX17" s="77"/>
      <c r="AHY17" s="77"/>
      <c r="AHZ17" s="77"/>
      <c r="AIA17" s="77"/>
      <c r="AIB17" s="77"/>
      <c r="AIC17" s="77"/>
      <c r="AID17" s="77"/>
      <c r="AIE17" s="77"/>
      <c r="AIF17" s="77"/>
      <c r="AIG17" s="77"/>
      <c r="AIH17" s="77"/>
      <c r="AII17" s="77"/>
      <c r="AIJ17" s="77"/>
      <c r="AIK17" s="77"/>
      <c r="AIL17" s="77"/>
      <c r="AIM17" s="77"/>
      <c r="AIN17" s="77"/>
      <c r="AIO17" s="77"/>
      <c r="AIP17" s="77"/>
      <c r="AIQ17" s="77"/>
      <c r="AIR17" s="77"/>
      <c r="AIS17" s="77"/>
      <c r="AIT17" s="77"/>
      <c r="AIU17" s="77"/>
      <c r="AIV17" s="77"/>
      <c r="AIW17" s="77"/>
      <c r="AIX17" s="77"/>
      <c r="AIY17" s="77"/>
      <c r="AIZ17" s="77"/>
      <c r="AJA17" s="77"/>
      <c r="AJB17" s="77"/>
      <c r="AJC17" s="77"/>
      <c r="AJD17" s="77"/>
      <c r="AJE17" s="77"/>
      <c r="AJF17" s="77"/>
      <c r="AJG17" s="77"/>
      <c r="AJH17" s="77"/>
      <c r="AJI17" s="77"/>
      <c r="AJJ17" s="77"/>
      <c r="AJK17" s="77"/>
      <c r="AJL17" s="77"/>
      <c r="AJM17" s="77"/>
      <c r="AJN17" s="77"/>
      <c r="AJO17" s="77"/>
      <c r="AJP17" s="77"/>
      <c r="AJQ17" s="77"/>
      <c r="AJR17" s="77"/>
      <c r="AJS17" s="77"/>
      <c r="AJT17" s="77"/>
      <c r="AJU17" s="77"/>
      <c r="AJV17" s="77"/>
      <c r="AJW17" s="77"/>
      <c r="AJX17" s="77"/>
      <c r="AJY17" s="77"/>
      <c r="AJZ17" s="77"/>
      <c r="AKA17" s="77"/>
      <c r="AKB17" s="77"/>
      <c r="AKC17" s="77"/>
      <c r="AKD17" s="77"/>
      <c r="AKE17" s="77"/>
      <c r="AKF17" s="77"/>
      <c r="AKG17" s="77"/>
      <c r="AKH17" s="77"/>
      <c r="AKI17" s="77"/>
      <c r="AKJ17" s="77"/>
      <c r="AKK17" s="77"/>
      <c r="AKL17" s="77"/>
      <c r="AKM17" s="77"/>
      <c r="AKN17" s="77"/>
      <c r="AKO17" s="77"/>
      <c r="AKP17" s="77"/>
      <c r="AKQ17" s="77"/>
      <c r="AKR17" s="77"/>
      <c r="AKS17" s="77"/>
      <c r="AKT17" s="77"/>
      <c r="AKU17" s="77"/>
      <c r="AKV17" s="77"/>
      <c r="AKW17" s="77"/>
      <c r="AKX17" s="77"/>
      <c r="AKY17" s="77"/>
      <c r="AKZ17" s="77"/>
      <c r="ALA17" s="77"/>
      <c r="ALB17" s="77"/>
      <c r="ALC17" s="77"/>
      <c r="ALD17" s="77"/>
      <c r="ALE17" s="77"/>
      <c r="ALF17" s="77"/>
      <c r="ALG17" s="77"/>
      <c r="ALH17" s="77"/>
      <c r="ALI17" s="77"/>
      <c r="ALJ17" s="77"/>
      <c r="ALK17" s="77"/>
      <c r="ALL17" s="77"/>
      <c r="ALM17" s="77"/>
      <c r="ALN17" s="77"/>
      <c r="ALO17" s="77"/>
      <c r="ALP17" s="77"/>
      <c r="ALQ17" s="77"/>
      <c r="ALR17" s="77"/>
      <c r="ALS17" s="77"/>
      <c r="ALT17" s="77"/>
      <c r="ALU17" s="77"/>
      <c r="ALV17" s="77"/>
      <c r="ALW17" s="77"/>
      <c r="ALX17" s="77"/>
      <c r="ALY17" s="77"/>
      <c r="ALZ17" s="77"/>
      <c r="AMA17" s="77"/>
      <c r="AMB17" s="77"/>
      <c r="AMC17" s="77"/>
      <c r="AMD17" s="77"/>
      <c r="AME17" s="77"/>
      <c r="AMF17" s="77"/>
      <c r="AMG17" s="77"/>
      <c r="AMH17" s="77"/>
      <c r="AMI17" s="77"/>
      <c r="AMJ17" s="77"/>
      <c r="AMK17" s="77"/>
      <c r="AML17" s="77"/>
      <c r="AMM17" s="77"/>
      <c r="AMN17" s="77"/>
    </row>
    <row r="18" spans="1:1028" s="76" customFormat="1" x14ac:dyDescent="0.25">
      <c r="A18" s="77"/>
      <c r="B18" s="143"/>
      <c r="C18" s="143"/>
      <c r="D18" s="143"/>
      <c r="E18" s="87"/>
      <c r="F18" s="88"/>
      <c r="G18" s="143"/>
      <c r="H18" s="116"/>
      <c r="I18" s="117"/>
      <c r="J18" s="117"/>
      <c r="K18" s="111"/>
      <c r="L18" s="111"/>
      <c r="M18" s="111"/>
      <c r="N18" s="111"/>
      <c r="O18" s="111"/>
      <c r="U18" s="125"/>
      <c r="W18" s="111"/>
      <c r="X18" s="111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  <c r="EQ18" s="77"/>
      <c r="ER18" s="77"/>
      <c r="ES18" s="77"/>
      <c r="ET18" s="77"/>
      <c r="EU18" s="77"/>
      <c r="EV18" s="77"/>
      <c r="EW18" s="77"/>
      <c r="EX18" s="77"/>
      <c r="EY18" s="77"/>
      <c r="EZ18" s="77"/>
      <c r="FA18" s="77"/>
      <c r="FB18" s="77"/>
      <c r="FC18" s="77"/>
      <c r="FD18" s="77"/>
      <c r="FE18" s="77"/>
      <c r="FF18" s="77"/>
      <c r="FG18" s="77"/>
      <c r="FH18" s="77"/>
      <c r="FI18" s="77"/>
      <c r="FJ18" s="77"/>
      <c r="FK18" s="77"/>
      <c r="FL18" s="77"/>
      <c r="FM18" s="77"/>
      <c r="FN18" s="77"/>
      <c r="FO18" s="77"/>
      <c r="FP18" s="77"/>
      <c r="FQ18" s="77"/>
      <c r="FR18" s="77"/>
      <c r="FS18" s="77"/>
      <c r="FT18" s="77"/>
      <c r="FU18" s="77"/>
      <c r="FV18" s="77"/>
      <c r="FW18" s="77"/>
      <c r="FX18" s="77"/>
      <c r="FY18" s="77"/>
      <c r="FZ18" s="77"/>
      <c r="GA18" s="77"/>
      <c r="GB18" s="77"/>
      <c r="GC18" s="77"/>
      <c r="GD18" s="77"/>
      <c r="GE18" s="77"/>
      <c r="GF18" s="77"/>
      <c r="GG18" s="77"/>
      <c r="GH18" s="77"/>
      <c r="GI18" s="77"/>
      <c r="GJ18" s="77"/>
      <c r="GK18" s="77"/>
      <c r="GL18" s="77"/>
      <c r="GM18" s="77"/>
      <c r="GN18" s="77"/>
      <c r="GO18" s="77"/>
      <c r="GP18" s="77"/>
      <c r="GQ18" s="77"/>
      <c r="GR18" s="77"/>
      <c r="GS18" s="77"/>
      <c r="GT18" s="77"/>
      <c r="GU18" s="77"/>
      <c r="GV18" s="77"/>
      <c r="GW18" s="77"/>
      <c r="GX18" s="77"/>
      <c r="GY18" s="77"/>
      <c r="GZ18" s="77"/>
      <c r="HA18" s="77"/>
      <c r="HB18" s="77"/>
      <c r="HC18" s="77"/>
      <c r="HD18" s="77"/>
      <c r="HE18" s="77"/>
      <c r="HF18" s="77"/>
      <c r="HG18" s="77"/>
      <c r="HH18" s="77"/>
      <c r="HI18" s="77"/>
      <c r="HJ18" s="77"/>
      <c r="HK18" s="77"/>
      <c r="HL18" s="77"/>
      <c r="HM18" s="77"/>
      <c r="HN18" s="77"/>
      <c r="HO18" s="77"/>
      <c r="HP18" s="77"/>
      <c r="HQ18" s="77"/>
      <c r="HR18" s="77"/>
      <c r="HS18" s="77"/>
      <c r="HT18" s="77"/>
      <c r="HU18" s="77"/>
      <c r="HV18" s="77"/>
      <c r="HW18" s="77"/>
      <c r="HX18" s="77"/>
      <c r="HY18" s="77"/>
      <c r="HZ18" s="77"/>
      <c r="IA18" s="77"/>
      <c r="IB18" s="77"/>
      <c r="IC18" s="77"/>
      <c r="ID18" s="77"/>
      <c r="IE18" s="77"/>
      <c r="IF18" s="77"/>
      <c r="IG18" s="77"/>
      <c r="IH18" s="77"/>
      <c r="II18" s="77"/>
      <c r="IJ18" s="77"/>
      <c r="IK18" s="77"/>
      <c r="IL18" s="77"/>
      <c r="IM18" s="77"/>
      <c r="IN18" s="77"/>
      <c r="IO18" s="77"/>
      <c r="IP18" s="77"/>
      <c r="IQ18" s="77"/>
      <c r="IR18" s="77"/>
      <c r="IS18" s="77"/>
      <c r="IT18" s="77"/>
      <c r="IU18" s="77"/>
      <c r="IV18" s="77"/>
      <c r="IW18" s="77"/>
      <c r="IX18" s="77"/>
      <c r="IY18" s="77"/>
      <c r="IZ18" s="77"/>
      <c r="JA18" s="77"/>
      <c r="JB18" s="77"/>
      <c r="JC18" s="77"/>
      <c r="JD18" s="77"/>
      <c r="JE18" s="77"/>
      <c r="JF18" s="77"/>
      <c r="JG18" s="77"/>
      <c r="JH18" s="77"/>
      <c r="JI18" s="77"/>
      <c r="JJ18" s="77"/>
      <c r="JK18" s="77"/>
      <c r="JL18" s="77"/>
      <c r="JM18" s="77"/>
      <c r="JN18" s="77"/>
      <c r="JO18" s="77"/>
      <c r="JP18" s="77"/>
      <c r="JQ18" s="77"/>
      <c r="JR18" s="77"/>
      <c r="JS18" s="77"/>
      <c r="JT18" s="77"/>
      <c r="JU18" s="77"/>
      <c r="JV18" s="77"/>
      <c r="JW18" s="77"/>
      <c r="JX18" s="77"/>
      <c r="JY18" s="77"/>
      <c r="JZ18" s="77"/>
      <c r="KA18" s="77"/>
      <c r="KB18" s="77"/>
      <c r="KC18" s="77"/>
      <c r="KD18" s="77"/>
      <c r="KE18" s="77"/>
      <c r="KF18" s="77"/>
      <c r="KG18" s="77"/>
      <c r="KH18" s="77"/>
      <c r="KI18" s="77"/>
      <c r="KJ18" s="77"/>
      <c r="KK18" s="77"/>
      <c r="KL18" s="77"/>
      <c r="KM18" s="77"/>
      <c r="KN18" s="77"/>
      <c r="KO18" s="77"/>
      <c r="KP18" s="77"/>
      <c r="KQ18" s="77"/>
      <c r="KR18" s="77"/>
      <c r="KS18" s="77"/>
      <c r="KT18" s="77"/>
      <c r="KU18" s="77"/>
      <c r="KV18" s="77"/>
      <c r="KW18" s="77"/>
      <c r="KX18" s="77"/>
      <c r="KY18" s="77"/>
      <c r="KZ18" s="77"/>
      <c r="LA18" s="77"/>
      <c r="LB18" s="77"/>
      <c r="LC18" s="77"/>
      <c r="LD18" s="77"/>
      <c r="LE18" s="77"/>
      <c r="LF18" s="77"/>
      <c r="LG18" s="77"/>
      <c r="LH18" s="77"/>
      <c r="LI18" s="77"/>
      <c r="LJ18" s="77"/>
      <c r="LK18" s="77"/>
      <c r="LL18" s="77"/>
      <c r="LM18" s="77"/>
      <c r="LN18" s="77"/>
      <c r="LO18" s="77"/>
      <c r="LP18" s="77"/>
      <c r="LQ18" s="77"/>
      <c r="LR18" s="77"/>
      <c r="LS18" s="77"/>
      <c r="LT18" s="77"/>
      <c r="LU18" s="77"/>
      <c r="LV18" s="77"/>
      <c r="LW18" s="77"/>
      <c r="LX18" s="77"/>
      <c r="LY18" s="77"/>
      <c r="LZ18" s="77"/>
      <c r="MA18" s="77"/>
      <c r="MB18" s="77"/>
      <c r="MC18" s="77"/>
      <c r="MD18" s="77"/>
      <c r="ME18" s="77"/>
      <c r="MF18" s="77"/>
      <c r="MG18" s="77"/>
      <c r="MH18" s="77"/>
      <c r="MI18" s="77"/>
      <c r="MJ18" s="77"/>
      <c r="MK18" s="77"/>
      <c r="ML18" s="77"/>
      <c r="MM18" s="77"/>
      <c r="MN18" s="77"/>
      <c r="MO18" s="77"/>
      <c r="MP18" s="77"/>
      <c r="MQ18" s="77"/>
      <c r="MR18" s="77"/>
      <c r="MS18" s="77"/>
      <c r="MT18" s="77"/>
      <c r="MU18" s="77"/>
      <c r="MV18" s="77"/>
      <c r="MW18" s="77"/>
      <c r="MX18" s="77"/>
      <c r="MY18" s="77"/>
      <c r="MZ18" s="77"/>
      <c r="NA18" s="77"/>
      <c r="NB18" s="77"/>
      <c r="NC18" s="77"/>
      <c r="ND18" s="77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7"/>
      <c r="NS18" s="77"/>
      <c r="NT18" s="77"/>
      <c r="NU18" s="77"/>
      <c r="NV18" s="77"/>
      <c r="NW18" s="77"/>
      <c r="NX18" s="77"/>
      <c r="NY18" s="77"/>
      <c r="NZ18" s="77"/>
      <c r="OA18" s="77"/>
      <c r="OB18" s="77"/>
      <c r="OC18" s="77"/>
      <c r="OD18" s="77"/>
      <c r="OE18" s="77"/>
      <c r="OF18" s="77"/>
      <c r="OG18" s="77"/>
      <c r="OH18" s="77"/>
      <c r="OI18" s="77"/>
      <c r="OJ18" s="77"/>
      <c r="OK18" s="77"/>
      <c r="OL18" s="77"/>
      <c r="OM18" s="77"/>
      <c r="ON18" s="77"/>
      <c r="OO18" s="77"/>
      <c r="OP18" s="77"/>
      <c r="OQ18" s="77"/>
      <c r="OR18" s="77"/>
      <c r="OS18" s="77"/>
      <c r="OT18" s="77"/>
      <c r="OU18" s="77"/>
      <c r="OV18" s="77"/>
      <c r="OW18" s="77"/>
      <c r="OX18" s="77"/>
      <c r="OY18" s="77"/>
      <c r="OZ18" s="77"/>
      <c r="PA18" s="77"/>
      <c r="PB18" s="77"/>
      <c r="PC18" s="77"/>
      <c r="PD18" s="77"/>
      <c r="PE18" s="77"/>
      <c r="PF18" s="77"/>
      <c r="PG18" s="77"/>
      <c r="PH18" s="77"/>
      <c r="PI18" s="77"/>
      <c r="PJ18" s="77"/>
      <c r="PK18" s="77"/>
      <c r="PL18" s="77"/>
      <c r="PM18" s="77"/>
      <c r="PN18" s="77"/>
      <c r="PO18" s="77"/>
      <c r="PP18" s="77"/>
      <c r="PQ18" s="77"/>
      <c r="PR18" s="77"/>
      <c r="PS18" s="77"/>
      <c r="PT18" s="77"/>
      <c r="PU18" s="77"/>
      <c r="PV18" s="77"/>
      <c r="PW18" s="77"/>
      <c r="PX18" s="77"/>
      <c r="PY18" s="77"/>
      <c r="PZ18" s="77"/>
      <c r="QA18" s="77"/>
      <c r="QB18" s="77"/>
      <c r="QC18" s="77"/>
      <c r="QD18" s="77"/>
      <c r="QE18" s="77"/>
      <c r="QF18" s="77"/>
      <c r="QG18" s="77"/>
      <c r="QH18" s="77"/>
      <c r="QI18" s="77"/>
      <c r="QJ18" s="77"/>
      <c r="QK18" s="77"/>
      <c r="QL18" s="77"/>
      <c r="QM18" s="77"/>
      <c r="QN18" s="77"/>
      <c r="QO18" s="77"/>
      <c r="QP18" s="77"/>
      <c r="QQ18" s="77"/>
      <c r="QR18" s="77"/>
      <c r="QS18" s="77"/>
      <c r="QT18" s="77"/>
      <c r="QU18" s="77"/>
      <c r="QV18" s="77"/>
      <c r="QW18" s="77"/>
      <c r="QX18" s="77"/>
      <c r="QY18" s="77"/>
      <c r="QZ18" s="77"/>
      <c r="RA18" s="77"/>
      <c r="RB18" s="77"/>
      <c r="RC18" s="77"/>
      <c r="RD18" s="77"/>
      <c r="RE18" s="77"/>
      <c r="RF18" s="77"/>
      <c r="RG18" s="77"/>
      <c r="RH18" s="77"/>
      <c r="RI18" s="77"/>
      <c r="RJ18" s="77"/>
      <c r="RK18" s="77"/>
      <c r="RL18" s="77"/>
      <c r="RM18" s="77"/>
      <c r="RN18" s="77"/>
      <c r="RO18" s="77"/>
      <c r="RP18" s="77"/>
      <c r="RQ18" s="77"/>
      <c r="RR18" s="77"/>
      <c r="RS18" s="77"/>
      <c r="RT18" s="77"/>
      <c r="RU18" s="77"/>
      <c r="RV18" s="77"/>
      <c r="RW18" s="77"/>
      <c r="RX18" s="77"/>
      <c r="RY18" s="77"/>
      <c r="RZ18" s="77"/>
      <c r="SA18" s="77"/>
      <c r="SB18" s="77"/>
      <c r="SC18" s="77"/>
      <c r="SD18" s="77"/>
      <c r="SE18" s="77"/>
      <c r="SF18" s="77"/>
      <c r="SG18" s="77"/>
      <c r="SH18" s="77"/>
      <c r="SI18" s="77"/>
      <c r="SJ18" s="77"/>
      <c r="SK18" s="77"/>
      <c r="SL18" s="77"/>
      <c r="SM18" s="77"/>
      <c r="SN18" s="77"/>
      <c r="SO18" s="77"/>
      <c r="SP18" s="77"/>
      <c r="SQ18" s="77"/>
      <c r="SR18" s="77"/>
      <c r="SS18" s="77"/>
      <c r="ST18" s="77"/>
      <c r="SU18" s="77"/>
      <c r="SV18" s="77"/>
      <c r="SW18" s="77"/>
      <c r="SX18" s="77"/>
      <c r="SY18" s="77"/>
      <c r="SZ18" s="77"/>
      <c r="TA18" s="77"/>
      <c r="TB18" s="77"/>
      <c r="TC18" s="77"/>
      <c r="TD18" s="77"/>
      <c r="TE18" s="77"/>
      <c r="TF18" s="77"/>
      <c r="TG18" s="77"/>
      <c r="TH18" s="77"/>
      <c r="TI18" s="77"/>
      <c r="TJ18" s="77"/>
      <c r="TK18" s="77"/>
      <c r="TL18" s="77"/>
      <c r="TM18" s="77"/>
      <c r="TN18" s="77"/>
      <c r="TO18" s="77"/>
      <c r="TP18" s="77"/>
      <c r="TQ18" s="77"/>
      <c r="TR18" s="77"/>
      <c r="TS18" s="77"/>
      <c r="TT18" s="77"/>
      <c r="TU18" s="77"/>
      <c r="TV18" s="77"/>
      <c r="TW18" s="77"/>
      <c r="TX18" s="77"/>
      <c r="TY18" s="77"/>
      <c r="TZ18" s="77"/>
      <c r="UA18" s="77"/>
      <c r="UB18" s="77"/>
      <c r="UC18" s="77"/>
      <c r="UD18" s="77"/>
      <c r="UE18" s="77"/>
      <c r="UF18" s="77"/>
      <c r="UG18" s="77"/>
      <c r="UH18" s="77"/>
      <c r="UI18" s="77"/>
      <c r="UJ18" s="77"/>
      <c r="UK18" s="77"/>
      <c r="UL18" s="77"/>
      <c r="UM18" s="77"/>
      <c r="UN18" s="77"/>
      <c r="UO18" s="77"/>
      <c r="UP18" s="77"/>
      <c r="UQ18" s="77"/>
      <c r="UR18" s="77"/>
      <c r="US18" s="77"/>
      <c r="UT18" s="77"/>
      <c r="UU18" s="77"/>
      <c r="UV18" s="77"/>
      <c r="UW18" s="77"/>
      <c r="UX18" s="77"/>
      <c r="UY18" s="77"/>
      <c r="UZ18" s="77"/>
      <c r="VA18" s="77"/>
      <c r="VB18" s="77"/>
      <c r="VC18" s="77"/>
      <c r="VD18" s="77"/>
      <c r="VE18" s="77"/>
      <c r="VF18" s="77"/>
      <c r="VG18" s="77"/>
      <c r="VH18" s="77"/>
      <c r="VI18" s="77"/>
      <c r="VJ18" s="77"/>
      <c r="VK18" s="77"/>
      <c r="VL18" s="77"/>
      <c r="VM18" s="77"/>
      <c r="VN18" s="77"/>
      <c r="VO18" s="77"/>
      <c r="VP18" s="77"/>
      <c r="VQ18" s="77"/>
      <c r="VR18" s="77"/>
      <c r="VS18" s="77"/>
      <c r="VT18" s="77"/>
      <c r="VU18" s="77"/>
      <c r="VV18" s="77"/>
      <c r="VW18" s="77"/>
      <c r="VX18" s="77"/>
      <c r="VY18" s="77"/>
      <c r="VZ18" s="77"/>
      <c r="WA18" s="77"/>
      <c r="WB18" s="77"/>
      <c r="WC18" s="77"/>
      <c r="WD18" s="77"/>
      <c r="WE18" s="77"/>
      <c r="WF18" s="77"/>
      <c r="WG18" s="77"/>
      <c r="WH18" s="77"/>
      <c r="WI18" s="77"/>
      <c r="WJ18" s="77"/>
      <c r="WK18" s="77"/>
      <c r="WL18" s="77"/>
      <c r="WM18" s="77"/>
      <c r="WN18" s="77"/>
      <c r="WO18" s="77"/>
      <c r="WP18" s="77"/>
      <c r="WQ18" s="77"/>
      <c r="WR18" s="77"/>
      <c r="WS18" s="77"/>
      <c r="WT18" s="77"/>
      <c r="WU18" s="77"/>
      <c r="WV18" s="77"/>
      <c r="WW18" s="77"/>
      <c r="WX18" s="77"/>
      <c r="WY18" s="77"/>
      <c r="WZ18" s="77"/>
      <c r="XA18" s="77"/>
      <c r="XB18" s="77"/>
      <c r="XC18" s="77"/>
      <c r="XD18" s="77"/>
      <c r="XE18" s="77"/>
      <c r="XF18" s="77"/>
      <c r="XG18" s="77"/>
      <c r="XH18" s="77"/>
      <c r="XI18" s="77"/>
      <c r="XJ18" s="77"/>
      <c r="XK18" s="77"/>
      <c r="XL18" s="77"/>
      <c r="XM18" s="77"/>
      <c r="XN18" s="77"/>
      <c r="XO18" s="77"/>
      <c r="XP18" s="77"/>
      <c r="XQ18" s="77"/>
      <c r="XR18" s="77"/>
      <c r="XS18" s="77"/>
      <c r="XT18" s="77"/>
      <c r="XU18" s="77"/>
      <c r="XV18" s="77"/>
      <c r="XW18" s="77"/>
      <c r="XX18" s="77"/>
      <c r="XY18" s="77"/>
      <c r="XZ18" s="77"/>
      <c r="YA18" s="77"/>
      <c r="YB18" s="77"/>
      <c r="YC18" s="77"/>
      <c r="YD18" s="77"/>
      <c r="YE18" s="77"/>
      <c r="YF18" s="77"/>
      <c r="YG18" s="77"/>
      <c r="YH18" s="77"/>
      <c r="YI18" s="77"/>
      <c r="YJ18" s="77"/>
      <c r="YK18" s="77"/>
      <c r="YL18" s="77"/>
      <c r="YM18" s="77"/>
      <c r="YN18" s="77"/>
      <c r="YO18" s="77"/>
      <c r="YP18" s="77"/>
      <c r="YQ18" s="77"/>
      <c r="YR18" s="77"/>
      <c r="YS18" s="77"/>
      <c r="YT18" s="77"/>
      <c r="YU18" s="77"/>
      <c r="YV18" s="77"/>
      <c r="YW18" s="77"/>
      <c r="YX18" s="77"/>
      <c r="YY18" s="77"/>
      <c r="YZ18" s="77"/>
      <c r="ZA18" s="77"/>
      <c r="ZB18" s="77"/>
      <c r="ZC18" s="77"/>
      <c r="ZD18" s="77"/>
      <c r="ZE18" s="77"/>
      <c r="ZF18" s="77"/>
      <c r="ZG18" s="77"/>
      <c r="ZH18" s="77"/>
      <c r="ZI18" s="77"/>
      <c r="ZJ18" s="77"/>
      <c r="ZK18" s="77"/>
      <c r="ZL18" s="77"/>
      <c r="ZM18" s="77"/>
      <c r="ZN18" s="77"/>
      <c r="ZO18" s="77"/>
      <c r="ZP18" s="77"/>
      <c r="ZQ18" s="77"/>
      <c r="ZR18" s="77"/>
      <c r="ZS18" s="77"/>
      <c r="ZT18" s="77"/>
      <c r="ZU18" s="77"/>
      <c r="ZV18" s="77"/>
      <c r="ZW18" s="77"/>
      <c r="ZX18" s="77"/>
      <c r="ZY18" s="77"/>
      <c r="ZZ18" s="77"/>
      <c r="AAA18" s="77"/>
      <c r="AAB18" s="77"/>
      <c r="AAC18" s="77"/>
      <c r="AAD18" s="77"/>
      <c r="AAE18" s="77"/>
      <c r="AAF18" s="77"/>
      <c r="AAG18" s="77"/>
      <c r="AAH18" s="77"/>
      <c r="AAI18" s="77"/>
      <c r="AAJ18" s="77"/>
      <c r="AAK18" s="77"/>
      <c r="AAL18" s="77"/>
      <c r="AAM18" s="77"/>
      <c r="AAN18" s="77"/>
      <c r="AAO18" s="77"/>
      <c r="AAP18" s="77"/>
      <c r="AAQ18" s="77"/>
      <c r="AAR18" s="77"/>
      <c r="AAS18" s="77"/>
      <c r="AAT18" s="77"/>
      <c r="AAU18" s="77"/>
      <c r="AAV18" s="77"/>
      <c r="AAW18" s="77"/>
      <c r="AAX18" s="77"/>
      <c r="AAY18" s="77"/>
      <c r="AAZ18" s="77"/>
      <c r="ABA18" s="77"/>
      <c r="ABB18" s="77"/>
      <c r="ABC18" s="77"/>
      <c r="ABD18" s="77"/>
      <c r="ABE18" s="77"/>
      <c r="ABF18" s="77"/>
      <c r="ABG18" s="77"/>
      <c r="ABH18" s="77"/>
      <c r="ABI18" s="77"/>
      <c r="ABJ18" s="77"/>
      <c r="ABK18" s="77"/>
      <c r="ABL18" s="77"/>
      <c r="ABM18" s="77"/>
      <c r="ABN18" s="77"/>
      <c r="ABO18" s="77"/>
      <c r="ABP18" s="77"/>
      <c r="ABQ18" s="77"/>
      <c r="ABR18" s="77"/>
      <c r="ABS18" s="77"/>
      <c r="ABT18" s="77"/>
      <c r="ABU18" s="77"/>
      <c r="ABV18" s="77"/>
      <c r="ABW18" s="77"/>
      <c r="ABX18" s="77"/>
      <c r="ABY18" s="77"/>
      <c r="ABZ18" s="77"/>
      <c r="ACA18" s="77"/>
      <c r="ACB18" s="77"/>
      <c r="ACC18" s="77"/>
      <c r="ACD18" s="77"/>
      <c r="ACE18" s="77"/>
      <c r="ACF18" s="77"/>
      <c r="ACG18" s="77"/>
      <c r="ACH18" s="77"/>
      <c r="ACI18" s="77"/>
      <c r="ACJ18" s="77"/>
      <c r="ACK18" s="77"/>
      <c r="ACL18" s="77"/>
      <c r="ACM18" s="77"/>
      <c r="ACN18" s="77"/>
      <c r="ACO18" s="77"/>
      <c r="ACP18" s="77"/>
      <c r="ACQ18" s="77"/>
      <c r="ACR18" s="77"/>
      <c r="ACS18" s="77"/>
      <c r="ACT18" s="77"/>
      <c r="ACU18" s="77"/>
      <c r="ACV18" s="77"/>
      <c r="ACW18" s="77"/>
      <c r="ACX18" s="77"/>
      <c r="ACY18" s="77"/>
      <c r="ACZ18" s="77"/>
      <c r="ADA18" s="77"/>
      <c r="ADB18" s="77"/>
      <c r="ADC18" s="77"/>
      <c r="ADD18" s="77"/>
      <c r="ADE18" s="77"/>
      <c r="ADF18" s="77"/>
      <c r="ADG18" s="77"/>
      <c r="ADH18" s="77"/>
      <c r="ADI18" s="77"/>
      <c r="ADJ18" s="77"/>
      <c r="ADK18" s="77"/>
      <c r="ADL18" s="77"/>
      <c r="ADM18" s="77"/>
      <c r="ADN18" s="77"/>
      <c r="ADO18" s="77"/>
      <c r="ADP18" s="77"/>
      <c r="ADQ18" s="77"/>
      <c r="ADR18" s="77"/>
      <c r="ADS18" s="77"/>
      <c r="ADT18" s="77"/>
      <c r="ADU18" s="77"/>
      <c r="ADV18" s="77"/>
      <c r="ADW18" s="77"/>
      <c r="ADX18" s="77"/>
      <c r="ADY18" s="77"/>
      <c r="ADZ18" s="77"/>
      <c r="AEA18" s="77"/>
      <c r="AEB18" s="77"/>
      <c r="AEC18" s="77"/>
      <c r="AED18" s="77"/>
      <c r="AEE18" s="77"/>
      <c r="AEF18" s="77"/>
      <c r="AEG18" s="77"/>
      <c r="AEH18" s="77"/>
      <c r="AEI18" s="77"/>
      <c r="AEJ18" s="77"/>
      <c r="AEK18" s="77"/>
      <c r="AEL18" s="77"/>
      <c r="AEM18" s="77"/>
      <c r="AEN18" s="77"/>
      <c r="AEO18" s="77"/>
      <c r="AEP18" s="77"/>
      <c r="AEQ18" s="77"/>
      <c r="AER18" s="77"/>
      <c r="AES18" s="77"/>
      <c r="AET18" s="77"/>
      <c r="AEU18" s="77"/>
      <c r="AEV18" s="77"/>
      <c r="AEW18" s="77"/>
      <c r="AEX18" s="77"/>
      <c r="AEY18" s="77"/>
      <c r="AEZ18" s="77"/>
      <c r="AFA18" s="77"/>
      <c r="AFB18" s="77"/>
      <c r="AFC18" s="77"/>
      <c r="AFD18" s="77"/>
      <c r="AFE18" s="77"/>
      <c r="AFF18" s="77"/>
      <c r="AFG18" s="77"/>
      <c r="AFH18" s="77"/>
      <c r="AFI18" s="77"/>
      <c r="AFJ18" s="77"/>
      <c r="AFK18" s="77"/>
      <c r="AFL18" s="77"/>
      <c r="AFM18" s="77"/>
      <c r="AFN18" s="77"/>
      <c r="AFO18" s="77"/>
      <c r="AFP18" s="77"/>
      <c r="AFQ18" s="77"/>
      <c r="AFR18" s="77"/>
      <c r="AFS18" s="77"/>
      <c r="AFT18" s="77"/>
      <c r="AFU18" s="77"/>
      <c r="AFV18" s="77"/>
      <c r="AFW18" s="77"/>
      <c r="AFX18" s="77"/>
      <c r="AFY18" s="77"/>
      <c r="AFZ18" s="77"/>
      <c r="AGA18" s="77"/>
      <c r="AGB18" s="77"/>
      <c r="AGC18" s="77"/>
      <c r="AGD18" s="77"/>
      <c r="AGE18" s="77"/>
      <c r="AGF18" s="77"/>
      <c r="AGG18" s="77"/>
      <c r="AGH18" s="77"/>
      <c r="AGI18" s="77"/>
      <c r="AGJ18" s="77"/>
      <c r="AGK18" s="77"/>
      <c r="AGL18" s="77"/>
      <c r="AGM18" s="77"/>
      <c r="AGN18" s="77"/>
      <c r="AGO18" s="77"/>
      <c r="AGP18" s="77"/>
      <c r="AGQ18" s="77"/>
      <c r="AGR18" s="77"/>
      <c r="AGS18" s="77"/>
      <c r="AGT18" s="77"/>
      <c r="AGU18" s="77"/>
      <c r="AGV18" s="77"/>
      <c r="AGW18" s="77"/>
      <c r="AGX18" s="77"/>
      <c r="AGY18" s="77"/>
      <c r="AGZ18" s="77"/>
      <c r="AHA18" s="77"/>
      <c r="AHB18" s="77"/>
      <c r="AHC18" s="77"/>
      <c r="AHD18" s="77"/>
      <c r="AHE18" s="77"/>
      <c r="AHF18" s="77"/>
      <c r="AHG18" s="77"/>
      <c r="AHH18" s="77"/>
      <c r="AHI18" s="77"/>
      <c r="AHJ18" s="77"/>
      <c r="AHK18" s="77"/>
      <c r="AHL18" s="77"/>
      <c r="AHM18" s="77"/>
      <c r="AHN18" s="77"/>
      <c r="AHO18" s="77"/>
      <c r="AHP18" s="77"/>
      <c r="AHQ18" s="77"/>
      <c r="AHR18" s="77"/>
      <c r="AHS18" s="77"/>
      <c r="AHT18" s="77"/>
      <c r="AHU18" s="77"/>
      <c r="AHV18" s="77"/>
      <c r="AHW18" s="77"/>
      <c r="AHX18" s="77"/>
      <c r="AHY18" s="77"/>
      <c r="AHZ18" s="77"/>
      <c r="AIA18" s="77"/>
      <c r="AIB18" s="77"/>
      <c r="AIC18" s="77"/>
      <c r="AID18" s="77"/>
      <c r="AIE18" s="77"/>
      <c r="AIF18" s="77"/>
      <c r="AIG18" s="77"/>
      <c r="AIH18" s="77"/>
      <c r="AII18" s="77"/>
      <c r="AIJ18" s="77"/>
      <c r="AIK18" s="77"/>
      <c r="AIL18" s="77"/>
      <c r="AIM18" s="77"/>
      <c r="AIN18" s="77"/>
      <c r="AIO18" s="77"/>
      <c r="AIP18" s="77"/>
      <c r="AIQ18" s="77"/>
      <c r="AIR18" s="77"/>
      <c r="AIS18" s="77"/>
      <c r="AIT18" s="77"/>
      <c r="AIU18" s="77"/>
      <c r="AIV18" s="77"/>
      <c r="AIW18" s="77"/>
      <c r="AIX18" s="77"/>
      <c r="AIY18" s="77"/>
      <c r="AIZ18" s="77"/>
      <c r="AJA18" s="77"/>
      <c r="AJB18" s="77"/>
      <c r="AJC18" s="77"/>
      <c r="AJD18" s="77"/>
      <c r="AJE18" s="77"/>
      <c r="AJF18" s="77"/>
      <c r="AJG18" s="77"/>
      <c r="AJH18" s="77"/>
      <c r="AJI18" s="77"/>
      <c r="AJJ18" s="77"/>
      <c r="AJK18" s="77"/>
      <c r="AJL18" s="77"/>
      <c r="AJM18" s="77"/>
      <c r="AJN18" s="77"/>
      <c r="AJO18" s="77"/>
      <c r="AJP18" s="77"/>
      <c r="AJQ18" s="77"/>
      <c r="AJR18" s="77"/>
      <c r="AJS18" s="77"/>
      <c r="AJT18" s="77"/>
      <c r="AJU18" s="77"/>
      <c r="AJV18" s="77"/>
      <c r="AJW18" s="77"/>
      <c r="AJX18" s="77"/>
      <c r="AJY18" s="77"/>
      <c r="AJZ18" s="77"/>
      <c r="AKA18" s="77"/>
      <c r="AKB18" s="77"/>
      <c r="AKC18" s="77"/>
      <c r="AKD18" s="77"/>
      <c r="AKE18" s="77"/>
      <c r="AKF18" s="77"/>
      <c r="AKG18" s="77"/>
      <c r="AKH18" s="77"/>
      <c r="AKI18" s="77"/>
      <c r="AKJ18" s="77"/>
      <c r="AKK18" s="77"/>
      <c r="AKL18" s="77"/>
      <c r="AKM18" s="77"/>
      <c r="AKN18" s="77"/>
      <c r="AKO18" s="77"/>
      <c r="AKP18" s="77"/>
      <c r="AKQ18" s="77"/>
      <c r="AKR18" s="77"/>
      <c r="AKS18" s="77"/>
      <c r="AKT18" s="77"/>
      <c r="AKU18" s="77"/>
      <c r="AKV18" s="77"/>
      <c r="AKW18" s="77"/>
      <c r="AKX18" s="77"/>
      <c r="AKY18" s="77"/>
      <c r="AKZ18" s="77"/>
      <c r="ALA18" s="77"/>
      <c r="ALB18" s="77"/>
      <c r="ALC18" s="77"/>
      <c r="ALD18" s="77"/>
      <c r="ALE18" s="77"/>
      <c r="ALF18" s="77"/>
      <c r="ALG18" s="77"/>
      <c r="ALH18" s="77"/>
      <c r="ALI18" s="77"/>
      <c r="ALJ18" s="77"/>
      <c r="ALK18" s="77"/>
      <c r="ALL18" s="77"/>
      <c r="ALM18" s="77"/>
      <c r="ALN18" s="77"/>
      <c r="ALO18" s="77"/>
      <c r="ALP18" s="77"/>
      <c r="ALQ18" s="77"/>
      <c r="ALR18" s="77"/>
      <c r="ALS18" s="77"/>
      <c r="ALT18" s="77"/>
      <c r="ALU18" s="77"/>
      <c r="ALV18" s="77"/>
      <c r="ALW18" s="77"/>
      <c r="ALX18" s="77"/>
      <c r="ALY18" s="77"/>
      <c r="ALZ18" s="77"/>
      <c r="AMA18" s="77"/>
      <c r="AMB18" s="77"/>
      <c r="AMC18" s="77"/>
      <c r="AMD18" s="77"/>
      <c r="AME18" s="77"/>
      <c r="AMF18" s="77"/>
      <c r="AMG18" s="77"/>
      <c r="AMH18" s="77"/>
      <c r="AMI18" s="77"/>
      <c r="AMJ18" s="77"/>
      <c r="AMK18" s="77"/>
      <c r="AML18" s="77"/>
      <c r="AMM18" s="77"/>
      <c r="AMN18" s="77"/>
    </row>
  </sheetData>
  <mergeCells count="4">
    <mergeCell ref="A1:V1"/>
    <mergeCell ref="A2:V2"/>
    <mergeCell ref="A3:V3"/>
    <mergeCell ref="A4:V4"/>
  </mergeCells>
  <hyperlinks>
    <hyperlink ref="V7" r:id="rId1" display="mailto:mmanjos@tre-ba.jus.br"/>
    <hyperlink ref="V8" r:id="rId2" display="mailto:mmanjos@tre-ba.jus.br"/>
    <hyperlink ref="V9" r:id="rId3" display="mailto:mmanjos@tre-ba.jus.br"/>
    <hyperlink ref="V10" r:id="rId4" display="mailto:mmanjos@tre-ba.jus.br"/>
    <hyperlink ref="V11" r:id="rId5" display="mailto:mmanjos@tre-ba.jus.br"/>
  </hyperlinks>
  <pageMargins left="0.51180555555555496" right="0.51180555555555496" top="0.78749999999999998" bottom="0.78749999999999998" header="0.51180555555555496" footer="0.51180555555555496"/>
  <pageSetup paperSize="8" scale="40" firstPageNumber="0" orientation="landscape" horizontalDpi="300" verticalDpi="300" r:id="rId6"/>
  <drawing r:id="rId7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N18"/>
  <sheetViews>
    <sheetView topLeftCell="C5" zoomScale="70" zoomScaleNormal="70" workbookViewId="0">
      <selection activeCell="H8" sqref="H8"/>
    </sheetView>
  </sheetViews>
  <sheetFormatPr defaultColWidth="9.140625" defaultRowHeight="15" x14ac:dyDescent="0.25"/>
  <cols>
    <col min="1" max="1" width="47.28515625" style="77" customWidth="1"/>
    <col min="2" max="2" width="35.28515625" style="149" customWidth="1"/>
    <col min="3" max="3" width="12.140625" style="149" bestFit="1" customWidth="1"/>
    <col min="4" max="4" width="18" style="149" customWidth="1"/>
    <col min="5" max="5" width="26.42578125" style="87" customWidth="1"/>
    <col min="6" max="6" width="17" style="88" customWidth="1"/>
    <col min="7" max="7" width="17.140625" style="149" customWidth="1"/>
    <col min="8" max="8" width="20.5703125" style="116" customWidth="1"/>
    <col min="9" max="10" width="22.42578125" style="117" customWidth="1"/>
    <col min="11" max="11" width="20.28515625" style="111" bestFit="1" customWidth="1"/>
    <col min="12" max="14" width="16.28515625" style="111" customWidth="1"/>
    <col min="15" max="15" width="20.5703125" style="111" bestFit="1" customWidth="1"/>
    <col min="16" max="16" width="12.42578125" style="76" customWidth="1"/>
    <col min="17" max="17" width="14.42578125" style="76" bestFit="1" customWidth="1"/>
    <col min="18" max="18" width="17.28515625" style="76" customWidth="1"/>
    <col min="19" max="19" width="17.140625" style="76" customWidth="1"/>
    <col min="20" max="20" width="16" style="76" customWidth="1"/>
    <col min="21" max="21" width="30.140625" style="76" customWidth="1"/>
    <col min="22" max="22" width="22.85546875" style="76" customWidth="1"/>
    <col min="23" max="24" width="8.7109375" style="111" customWidth="1"/>
    <col min="25" max="1028" width="8.7109375" style="77" customWidth="1"/>
    <col min="1029" max="16384" width="9.140625" style="77"/>
  </cols>
  <sheetData>
    <row r="1" spans="1:1028" ht="60" customHeight="1" x14ac:dyDescent="0.25">
      <c r="A1" s="321"/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</row>
    <row r="2" spans="1:1028" ht="50.25" customHeight="1" x14ac:dyDescent="0.25">
      <c r="A2" s="319" t="s">
        <v>417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Y2" s="76"/>
      <c r="Z2" s="76"/>
    </row>
    <row r="3" spans="1:1028" s="79" customFormat="1" ht="43.5" customHeight="1" x14ac:dyDescent="0.25">
      <c r="A3" s="318" t="s">
        <v>362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112"/>
      <c r="X3" s="112"/>
      <c r="Y3" s="80"/>
      <c r="Z3" s="80"/>
    </row>
    <row r="4" spans="1:1028" s="79" customFormat="1" ht="22.5" customHeight="1" x14ac:dyDescent="0.25">
      <c r="A4" s="318" t="s">
        <v>424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113"/>
      <c r="X4" s="113"/>
      <c r="Y4" s="81"/>
      <c r="Z4" s="81"/>
    </row>
    <row r="5" spans="1:1028" s="83" customFormat="1" ht="42" customHeight="1" x14ac:dyDescent="0.25">
      <c r="A5" s="78"/>
      <c r="B5" s="78"/>
      <c r="C5" s="78"/>
      <c r="D5" s="78"/>
      <c r="E5" s="78"/>
      <c r="F5" s="78"/>
      <c r="G5" s="78"/>
      <c r="H5" s="114"/>
      <c r="I5" s="114"/>
      <c r="J5" s="114"/>
      <c r="K5" s="114"/>
      <c r="L5" s="114"/>
      <c r="M5" s="114"/>
      <c r="N5" s="114"/>
      <c r="O5" s="114"/>
      <c r="P5" s="119"/>
      <c r="Q5" s="119"/>
      <c r="R5" s="119"/>
      <c r="S5" s="119"/>
      <c r="T5" s="119"/>
      <c r="U5" s="119"/>
      <c r="V5" s="119"/>
      <c r="W5" s="115"/>
      <c r="X5" s="115"/>
      <c r="Y5" s="82"/>
      <c r="Z5" s="82"/>
    </row>
    <row r="6" spans="1:1028" ht="93.75" customHeight="1" x14ac:dyDescent="0.25">
      <c r="A6" s="100" t="s">
        <v>337</v>
      </c>
      <c r="B6" s="99" t="s">
        <v>4</v>
      </c>
      <c r="C6" s="99" t="s">
        <v>5</v>
      </c>
      <c r="D6" s="99" t="s">
        <v>28</v>
      </c>
      <c r="E6" s="99" t="s">
        <v>7</v>
      </c>
      <c r="F6" s="99" t="s">
        <v>310</v>
      </c>
      <c r="G6" s="100" t="s">
        <v>331</v>
      </c>
      <c r="H6" s="171" t="s">
        <v>311</v>
      </c>
      <c r="I6" s="171" t="s">
        <v>312</v>
      </c>
      <c r="J6" s="171" t="s">
        <v>381</v>
      </c>
      <c r="K6" s="171" t="s">
        <v>313</v>
      </c>
      <c r="L6" s="171" t="s">
        <v>395</v>
      </c>
      <c r="M6" s="171" t="s">
        <v>399</v>
      </c>
      <c r="N6" s="171" t="s">
        <v>407</v>
      </c>
      <c r="O6" s="171" t="s">
        <v>408</v>
      </c>
      <c r="P6" s="99" t="s">
        <v>10</v>
      </c>
      <c r="Q6" s="99" t="s">
        <v>11</v>
      </c>
      <c r="R6" s="120" t="s">
        <v>332</v>
      </c>
      <c r="S6" s="99" t="s">
        <v>272</v>
      </c>
      <c r="T6" s="101" t="s">
        <v>273</v>
      </c>
      <c r="U6" s="99" t="s">
        <v>274</v>
      </c>
      <c r="V6" s="121" t="s">
        <v>333</v>
      </c>
      <c r="Y6" s="76"/>
      <c r="Z6" s="76"/>
    </row>
    <row r="7" spans="1:1028" ht="90" x14ac:dyDescent="0.25">
      <c r="A7" s="102" t="s">
        <v>334</v>
      </c>
      <c r="B7" s="92" t="s">
        <v>410</v>
      </c>
      <c r="C7" s="92" t="s">
        <v>254</v>
      </c>
      <c r="D7" s="91" t="s">
        <v>406</v>
      </c>
      <c r="E7" s="89" t="s">
        <v>330</v>
      </c>
      <c r="F7" s="92" t="s">
        <v>411</v>
      </c>
      <c r="G7" s="93">
        <v>11659003.940000001</v>
      </c>
      <c r="H7" s="135">
        <v>5162936.6500000004</v>
      </c>
      <c r="I7" s="135">
        <v>4343347.7699999996</v>
      </c>
      <c r="J7" s="136">
        <v>350606.38</v>
      </c>
      <c r="K7" s="135">
        <v>1768474.63</v>
      </c>
      <c r="L7" s="135">
        <v>4806015.8</v>
      </c>
      <c r="M7" s="135"/>
      <c r="N7" s="135">
        <v>3091855.65</v>
      </c>
      <c r="O7" s="135">
        <f>SUM(J7:N7)</f>
        <v>10016952.459999999</v>
      </c>
      <c r="P7" s="92" t="s">
        <v>156</v>
      </c>
      <c r="Q7" s="96" t="s">
        <v>403</v>
      </c>
      <c r="R7" s="95" t="s">
        <v>275</v>
      </c>
      <c r="S7" s="96" t="s">
        <v>403</v>
      </c>
      <c r="T7" s="92" t="s">
        <v>391</v>
      </c>
      <c r="U7" s="92" t="s">
        <v>376</v>
      </c>
      <c r="V7" s="92" t="s">
        <v>377</v>
      </c>
      <c r="Y7" s="76"/>
      <c r="Z7" s="76"/>
    </row>
    <row r="8" spans="1:1028" ht="150" x14ac:dyDescent="0.25">
      <c r="A8" s="102" t="s">
        <v>335</v>
      </c>
      <c r="B8" s="89" t="s">
        <v>338</v>
      </c>
      <c r="C8" s="92" t="s">
        <v>284</v>
      </c>
      <c r="D8" s="92" t="s">
        <v>322</v>
      </c>
      <c r="E8" s="92" t="s">
        <v>323</v>
      </c>
      <c r="F8" s="92" t="s">
        <v>382</v>
      </c>
      <c r="G8" s="94">
        <v>728521.28</v>
      </c>
      <c r="H8" s="135">
        <v>552608.79</v>
      </c>
      <c r="I8" s="135">
        <v>169868.79</v>
      </c>
      <c r="J8" s="138">
        <v>0</v>
      </c>
      <c r="K8" s="135">
        <v>47983.96</v>
      </c>
      <c r="L8" s="135">
        <v>38170.620000000003</v>
      </c>
      <c r="M8" s="135"/>
      <c r="N8" s="135">
        <v>140364.28</v>
      </c>
      <c r="O8" s="135">
        <f t="shared" ref="O8:O10" si="0">SUM(J8:N8)</f>
        <v>226518.86</v>
      </c>
      <c r="P8" s="92" t="s">
        <v>76</v>
      </c>
      <c r="Q8" s="92" t="s">
        <v>402</v>
      </c>
      <c r="R8" s="95" t="s">
        <v>275</v>
      </c>
      <c r="S8" s="92" t="s">
        <v>409</v>
      </c>
      <c r="T8" s="92" t="s">
        <v>392</v>
      </c>
      <c r="U8" s="92" t="s">
        <v>378</v>
      </c>
      <c r="V8" s="92" t="s">
        <v>377</v>
      </c>
      <c r="Y8" s="76"/>
      <c r="Z8" s="76"/>
    </row>
    <row r="9" spans="1:1028" ht="120" x14ac:dyDescent="0.25">
      <c r="A9" s="103" t="s">
        <v>336</v>
      </c>
      <c r="B9" s="96" t="s">
        <v>412</v>
      </c>
      <c r="C9" s="90" t="s">
        <v>306</v>
      </c>
      <c r="D9" s="92" t="s">
        <v>325</v>
      </c>
      <c r="E9" s="96" t="s">
        <v>326</v>
      </c>
      <c r="F9" s="96" t="s">
        <v>413</v>
      </c>
      <c r="G9" s="97">
        <v>427809.99</v>
      </c>
      <c r="H9" s="139">
        <v>405976.91</v>
      </c>
      <c r="I9" s="135">
        <v>41958.26</v>
      </c>
      <c r="J9" s="136">
        <v>0</v>
      </c>
      <c r="K9" s="137">
        <v>0</v>
      </c>
      <c r="L9" s="135">
        <v>295244.74</v>
      </c>
      <c r="M9" s="135">
        <v>8355.6299999999992</v>
      </c>
      <c r="N9" s="135">
        <v>86876.01</v>
      </c>
      <c r="O9" s="135">
        <f t="shared" si="0"/>
        <v>390476.38</v>
      </c>
      <c r="P9" s="96" t="s">
        <v>156</v>
      </c>
      <c r="Q9" s="96" t="s">
        <v>403</v>
      </c>
      <c r="R9" s="98" t="s">
        <v>275</v>
      </c>
      <c r="S9" s="96" t="s">
        <v>403</v>
      </c>
      <c r="T9" s="92" t="s">
        <v>391</v>
      </c>
      <c r="U9" s="96" t="s">
        <v>379</v>
      </c>
      <c r="V9" s="96" t="s">
        <v>377</v>
      </c>
    </row>
    <row r="10" spans="1:1028" ht="165" x14ac:dyDescent="0.25">
      <c r="A10" s="105" t="s">
        <v>317</v>
      </c>
      <c r="B10" s="96" t="s">
        <v>367</v>
      </c>
      <c r="C10" s="84" t="s">
        <v>368</v>
      </c>
      <c r="D10" s="85" t="s">
        <v>414</v>
      </c>
      <c r="E10" s="92" t="s">
        <v>380</v>
      </c>
      <c r="F10" s="84" t="s">
        <v>369</v>
      </c>
      <c r="G10" s="108">
        <v>25900784.75</v>
      </c>
      <c r="H10" s="160"/>
      <c r="I10" s="160">
        <v>3279939.48</v>
      </c>
      <c r="J10" s="161"/>
      <c r="K10" s="161">
        <v>0</v>
      </c>
      <c r="L10" s="161">
        <v>0</v>
      </c>
      <c r="M10" s="161"/>
      <c r="N10" s="161"/>
      <c r="O10" s="162">
        <f t="shared" si="0"/>
        <v>0</v>
      </c>
      <c r="P10" s="122" t="s">
        <v>156</v>
      </c>
      <c r="Q10" s="122" t="s">
        <v>318</v>
      </c>
      <c r="R10" s="122" t="s">
        <v>275</v>
      </c>
      <c r="S10" s="109" t="s">
        <v>404</v>
      </c>
      <c r="T10" s="109" t="s">
        <v>405</v>
      </c>
      <c r="U10" s="104" t="s">
        <v>328</v>
      </c>
      <c r="V10" s="109" t="s">
        <v>377</v>
      </c>
    </row>
    <row r="11" spans="1:1028" ht="66.75" customHeight="1" x14ac:dyDescent="0.25">
      <c r="A11" s="150" t="s">
        <v>363</v>
      </c>
      <c r="B11" s="151" t="s">
        <v>415</v>
      </c>
      <c r="C11" s="152" t="s">
        <v>373</v>
      </c>
      <c r="D11" s="153" t="s">
        <v>374</v>
      </c>
      <c r="E11" s="90" t="s">
        <v>330</v>
      </c>
      <c r="F11" s="153" t="s">
        <v>416</v>
      </c>
      <c r="G11" s="154">
        <v>3124357.87</v>
      </c>
      <c r="H11" s="163"/>
      <c r="I11" s="164">
        <v>2503018.4700000002</v>
      </c>
      <c r="J11" s="165">
        <v>0</v>
      </c>
      <c r="K11" s="165">
        <v>0</v>
      </c>
      <c r="L11" s="165">
        <v>0</v>
      </c>
      <c r="M11" s="165"/>
      <c r="N11" s="165">
        <v>2271210.67</v>
      </c>
      <c r="O11" s="165">
        <v>2271210.67</v>
      </c>
      <c r="P11" s="155" t="s">
        <v>156</v>
      </c>
      <c r="Q11" s="151" t="s">
        <v>245</v>
      </c>
      <c r="R11" s="155" t="s">
        <v>275</v>
      </c>
      <c r="S11" s="151" t="s">
        <v>319</v>
      </c>
      <c r="T11" s="96" t="s">
        <v>392</v>
      </c>
      <c r="U11" s="156" t="s">
        <v>365</v>
      </c>
      <c r="V11" s="151" t="s">
        <v>377</v>
      </c>
    </row>
    <row r="12" spans="1:1028" ht="61.5" customHeight="1" x14ac:dyDescent="0.25">
      <c r="A12" s="157" t="s">
        <v>419</v>
      </c>
      <c r="B12" s="159" t="s">
        <v>420</v>
      </c>
      <c r="C12" s="159" t="s">
        <v>418</v>
      </c>
      <c r="D12" s="169" t="s">
        <v>421</v>
      </c>
      <c r="E12" s="169" t="s">
        <v>422</v>
      </c>
      <c r="F12" s="170" t="s">
        <v>423</v>
      </c>
      <c r="G12" s="108">
        <v>7295027.3300000001</v>
      </c>
      <c r="H12" s="166"/>
      <c r="I12" s="167"/>
      <c r="J12" s="167"/>
      <c r="K12" s="168"/>
      <c r="L12" s="168"/>
      <c r="M12" s="168"/>
      <c r="N12" s="168"/>
      <c r="O12" s="168"/>
      <c r="P12" s="158"/>
      <c r="Q12" s="158"/>
      <c r="R12" s="158"/>
      <c r="S12" s="158"/>
      <c r="T12" s="158"/>
      <c r="U12" s="158"/>
      <c r="V12" s="158"/>
    </row>
    <row r="13" spans="1:1028" x14ac:dyDescent="0.25">
      <c r="H13" s="145"/>
      <c r="I13" s="146"/>
      <c r="J13" s="146"/>
      <c r="K13" s="147"/>
      <c r="L13" s="147"/>
      <c r="M13" s="147"/>
      <c r="N13" s="147"/>
      <c r="O13" s="147"/>
    </row>
    <row r="14" spans="1:1028" ht="15.75" x14ac:dyDescent="0.25">
      <c r="H14" s="145"/>
      <c r="I14" s="146"/>
      <c r="J14" s="146"/>
      <c r="K14" s="147"/>
      <c r="L14" s="147"/>
      <c r="M14" s="147"/>
      <c r="N14" s="147"/>
      <c r="O14" s="147"/>
      <c r="U14" s="123"/>
    </row>
    <row r="15" spans="1:1028" x14ac:dyDescent="0.25">
      <c r="H15" s="145"/>
      <c r="I15" s="146"/>
      <c r="J15" s="146"/>
      <c r="K15" s="147"/>
      <c r="L15" s="147"/>
      <c r="M15" s="147"/>
      <c r="N15" s="147"/>
      <c r="O15" s="147"/>
    </row>
    <row r="16" spans="1:1028" s="76" customFormat="1" x14ac:dyDescent="0.25">
      <c r="A16" s="77"/>
      <c r="B16" s="149"/>
      <c r="C16" s="149"/>
      <c r="D16" s="149"/>
      <c r="E16" s="87"/>
      <c r="F16" s="88"/>
      <c r="G16" s="149"/>
      <c r="H16" s="148"/>
      <c r="I16" s="146"/>
      <c r="J16" s="146"/>
      <c r="K16" s="147"/>
      <c r="L16" s="147"/>
      <c r="M16" s="147"/>
      <c r="N16" s="147"/>
      <c r="O16" s="147"/>
      <c r="U16" s="124"/>
      <c r="W16" s="111"/>
      <c r="X16" s="11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  <c r="EQ16" s="77"/>
      <c r="ER16" s="77"/>
      <c r="ES16" s="77"/>
      <c r="ET16" s="77"/>
      <c r="EU16" s="77"/>
      <c r="EV16" s="77"/>
      <c r="EW16" s="77"/>
      <c r="EX16" s="77"/>
      <c r="EY16" s="77"/>
      <c r="EZ16" s="77"/>
      <c r="FA16" s="77"/>
      <c r="FB16" s="77"/>
      <c r="FC16" s="77"/>
      <c r="FD16" s="77"/>
      <c r="FE16" s="77"/>
      <c r="FF16" s="77"/>
      <c r="FG16" s="77"/>
      <c r="FH16" s="77"/>
      <c r="FI16" s="77"/>
      <c r="FJ16" s="77"/>
      <c r="FK16" s="77"/>
      <c r="FL16" s="77"/>
      <c r="FM16" s="77"/>
      <c r="FN16" s="77"/>
      <c r="FO16" s="77"/>
      <c r="FP16" s="77"/>
      <c r="FQ16" s="77"/>
      <c r="FR16" s="77"/>
      <c r="FS16" s="77"/>
      <c r="FT16" s="77"/>
      <c r="FU16" s="77"/>
      <c r="FV16" s="77"/>
      <c r="FW16" s="77"/>
      <c r="FX16" s="77"/>
      <c r="FY16" s="77"/>
      <c r="FZ16" s="77"/>
      <c r="GA16" s="77"/>
      <c r="GB16" s="77"/>
      <c r="GC16" s="77"/>
      <c r="GD16" s="77"/>
      <c r="GE16" s="77"/>
      <c r="GF16" s="77"/>
      <c r="GG16" s="77"/>
      <c r="GH16" s="77"/>
      <c r="GI16" s="77"/>
      <c r="GJ16" s="77"/>
      <c r="GK16" s="77"/>
      <c r="GL16" s="77"/>
      <c r="GM16" s="77"/>
      <c r="GN16" s="77"/>
      <c r="GO16" s="77"/>
      <c r="GP16" s="77"/>
      <c r="GQ16" s="77"/>
      <c r="GR16" s="77"/>
      <c r="GS16" s="77"/>
      <c r="GT16" s="77"/>
      <c r="GU16" s="77"/>
      <c r="GV16" s="77"/>
      <c r="GW16" s="77"/>
      <c r="GX16" s="77"/>
      <c r="GY16" s="77"/>
      <c r="GZ16" s="77"/>
      <c r="HA16" s="77"/>
      <c r="HB16" s="77"/>
      <c r="HC16" s="77"/>
      <c r="HD16" s="77"/>
      <c r="HE16" s="77"/>
      <c r="HF16" s="77"/>
      <c r="HG16" s="77"/>
      <c r="HH16" s="77"/>
      <c r="HI16" s="77"/>
      <c r="HJ16" s="77"/>
      <c r="HK16" s="77"/>
      <c r="HL16" s="77"/>
      <c r="HM16" s="77"/>
      <c r="HN16" s="77"/>
      <c r="HO16" s="77"/>
      <c r="HP16" s="77"/>
      <c r="HQ16" s="77"/>
      <c r="HR16" s="77"/>
      <c r="HS16" s="77"/>
      <c r="HT16" s="77"/>
      <c r="HU16" s="77"/>
      <c r="HV16" s="77"/>
      <c r="HW16" s="77"/>
      <c r="HX16" s="77"/>
      <c r="HY16" s="77"/>
      <c r="HZ16" s="77"/>
      <c r="IA16" s="77"/>
      <c r="IB16" s="77"/>
      <c r="IC16" s="77"/>
      <c r="ID16" s="77"/>
      <c r="IE16" s="77"/>
      <c r="IF16" s="77"/>
      <c r="IG16" s="77"/>
      <c r="IH16" s="77"/>
      <c r="II16" s="77"/>
      <c r="IJ16" s="77"/>
      <c r="IK16" s="77"/>
      <c r="IL16" s="77"/>
      <c r="IM16" s="77"/>
      <c r="IN16" s="77"/>
      <c r="IO16" s="77"/>
      <c r="IP16" s="77"/>
      <c r="IQ16" s="77"/>
      <c r="IR16" s="77"/>
      <c r="IS16" s="77"/>
      <c r="IT16" s="77"/>
      <c r="IU16" s="77"/>
      <c r="IV16" s="77"/>
      <c r="IW16" s="77"/>
      <c r="IX16" s="77"/>
      <c r="IY16" s="77"/>
      <c r="IZ16" s="77"/>
      <c r="JA16" s="77"/>
      <c r="JB16" s="77"/>
      <c r="JC16" s="77"/>
      <c r="JD16" s="77"/>
      <c r="JE16" s="77"/>
      <c r="JF16" s="77"/>
      <c r="JG16" s="77"/>
      <c r="JH16" s="77"/>
      <c r="JI16" s="77"/>
      <c r="JJ16" s="77"/>
      <c r="JK16" s="77"/>
      <c r="JL16" s="77"/>
      <c r="JM16" s="77"/>
      <c r="JN16" s="77"/>
      <c r="JO16" s="77"/>
      <c r="JP16" s="77"/>
      <c r="JQ16" s="77"/>
      <c r="JR16" s="77"/>
      <c r="JS16" s="77"/>
      <c r="JT16" s="77"/>
      <c r="JU16" s="77"/>
      <c r="JV16" s="77"/>
      <c r="JW16" s="77"/>
      <c r="JX16" s="77"/>
      <c r="JY16" s="77"/>
      <c r="JZ16" s="77"/>
      <c r="KA16" s="77"/>
      <c r="KB16" s="77"/>
      <c r="KC16" s="77"/>
      <c r="KD16" s="77"/>
      <c r="KE16" s="77"/>
      <c r="KF16" s="77"/>
      <c r="KG16" s="77"/>
      <c r="KH16" s="77"/>
      <c r="KI16" s="77"/>
      <c r="KJ16" s="77"/>
      <c r="KK16" s="77"/>
      <c r="KL16" s="77"/>
      <c r="KM16" s="77"/>
      <c r="KN16" s="77"/>
      <c r="KO16" s="77"/>
      <c r="KP16" s="77"/>
      <c r="KQ16" s="77"/>
      <c r="KR16" s="77"/>
      <c r="KS16" s="77"/>
      <c r="KT16" s="77"/>
      <c r="KU16" s="77"/>
      <c r="KV16" s="77"/>
      <c r="KW16" s="77"/>
      <c r="KX16" s="77"/>
      <c r="KY16" s="77"/>
      <c r="KZ16" s="77"/>
      <c r="LA16" s="77"/>
      <c r="LB16" s="77"/>
      <c r="LC16" s="77"/>
      <c r="LD16" s="77"/>
      <c r="LE16" s="77"/>
      <c r="LF16" s="77"/>
      <c r="LG16" s="77"/>
      <c r="LH16" s="77"/>
      <c r="LI16" s="77"/>
      <c r="LJ16" s="77"/>
      <c r="LK16" s="77"/>
      <c r="LL16" s="77"/>
      <c r="LM16" s="77"/>
      <c r="LN16" s="77"/>
      <c r="LO16" s="77"/>
      <c r="LP16" s="77"/>
      <c r="LQ16" s="77"/>
      <c r="LR16" s="77"/>
      <c r="LS16" s="77"/>
      <c r="LT16" s="77"/>
      <c r="LU16" s="77"/>
      <c r="LV16" s="77"/>
      <c r="LW16" s="77"/>
      <c r="LX16" s="77"/>
      <c r="LY16" s="77"/>
      <c r="LZ16" s="77"/>
      <c r="MA16" s="77"/>
      <c r="MB16" s="77"/>
      <c r="MC16" s="77"/>
      <c r="MD16" s="77"/>
      <c r="ME16" s="77"/>
      <c r="MF16" s="77"/>
      <c r="MG16" s="77"/>
      <c r="MH16" s="77"/>
      <c r="MI16" s="77"/>
      <c r="MJ16" s="77"/>
      <c r="MK16" s="77"/>
      <c r="ML16" s="77"/>
      <c r="MM16" s="77"/>
      <c r="MN16" s="77"/>
      <c r="MO16" s="77"/>
      <c r="MP16" s="77"/>
      <c r="MQ16" s="77"/>
      <c r="MR16" s="77"/>
      <c r="MS16" s="77"/>
      <c r="MT16" s="77"/>
      <c r="MU16" s="77"/>
      <c r="MV16" s="77"/>
      <c r="MW16" s="77"/>
      <c r="MX16" s="77"/>
      <c r="MY16" s="77"/>
      <c r="MZ16" s="77"/>
      <c r="NA16" s="77"/>
      <c r="NB16" s="77"/>
      <c r="NC16" s="77"/>
      <c r="ND16" s="77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7"/>
      <c r="NS16" s="77"/>
      <c r="NT16" s="77"/>
      <c r="NU16" s="77"/>
      <c r="NV16" s="77"/>
      <c r="NW16" s="77"/>
      <c r="NX16" s="77"/>
      <c r="NY16" s="77"/>
      <c r="NZ16" s="77"/>
      <c r="OA16" s="77"/>
      <c r="OB16" s="77"/>
      <c r="OC16" s="77"/>
      <c r="OD16" s="77"/>
      <c r="OE16" s="77"/>
      <c r="OF16" s="77"/>
      <c r="OG16" s="77"/>
      <c r="OH16" s="77"/>
      <c r="OI16" s="77"/>
      <c r="OJ16" s="77"/>
      <c r="OK16" s="77"/>
      <c r="OL16" s="77"/>
      <c r="OM16" s="77"/>
      <c r="ON16" s="77"/>
      <c r="OO16" s="77"/>
      <c r="OP16" s="77"/>
      <c r="OQ16" s="77"/>
      <c r="OR16" s="77"/>
      <c r="OS16" s="77"/>
      <c r="OT16" s="77"/>
      <c r="OU16" s="77"/>
      <c r="OV16" s="77"/>
      <c r="OW16" s="77"/>
      <c r="OX16" s="77"/>
      <c r="OY16" s="77"/>
      <c r="OZ16" s="77"/>
      <c r="PA16" s="77"/>
      <c r="PB16" s="77"/>
      <c r="PC16" s="77"/>
      <c r="PD16" s="77"/>
      <c r="PE16" s="77"/>
      <c r="PF16" s="77"/>
      <c r="PG16" s="77"/>
      <c r="PH16" s="77"/>
      <c r="PI16" s="77"/>
      <c r="PJ16" s="77"/>
      <c r="PK16" s="77"/>
      <c r="PL16" s="77"/>
      <c r="PM16" s="77"/>
      <c r="PN16" s="77"/>
      <c r="PO16" s="77"/>
      <c r="PP16" s="77"/>
      <c r="PQ16" s="77"/>
      <c r="PR16" s="77"/>
      <c r="PS16" s="77"/>
      <c r="PT16" s="77"/>
      <c r="PU16" s="77"/>
      <c r="PV16" s="77"/>
      <c r="PW16" s="77"/>
      <c r="PX16" s="77"/>
      <c r="PY16" s="77"/>
      <c r="PZ16" s="77"/>
      <c r="QA16" s="77"/>
      <c r="QB16" s="77"/>
      <c r="QC16" s="77"/>
      <c r="QD16" s="77"/>
      <c r="QE16" s="77"/>
      <c r="QF16" s="77"/>
      <c r="QG16" s="77"/>
      <c r="QH16" s="77"/>
      <c r="QI16" s="77"/>
      <c r="QJ16" s="77"/>
      <c r="QK16" s="77"/>
      <c r="QL16" s="77"/>
      <c r="QM16" s="77"/>
      <c r="QN16" s="77"/>
      <c r="QO16" s="77"/>
      <c r="QP16" s="77"/>
      <c r="QQ16" s="77"/>
      <c r="QR16" s="77"/>
      <c r="QS16" s="77"/>
      <c r="QT16" s="77"/>
      <c r="QU16" s="77"/>
      <c r="QV16" s="77"/>
      <c r="QW16" s="77"/>
      <c r="QX16" s="77"/>
      <c r="QY16" s="77"/>
      <c r="QZ16" s="77"/>
      <c r="RA16" s="77"/>
      <c r="RB16" s="77"/>
      <c r="RC16" s="77"/>
      <c r="RD16" s="77"/>
      <c r="RE16" s="77"/>
      <c r="RF16" s="77"/>
      <c r="RG16" s="77"/>
      <c r="RH16" s="77"/>
      <c r="RI16" s="77"/>
      <c r="RJ16" s="77"/>
      <c r="RK16" s="77"/>
      <c r="RL16" s="77"/>
      <c r="RM16" s="77"/>
      <c r="RN16" s="77"/>
      <c r="RO16" s="77"/>
      <c r="RP16" s="77"/>
      <c r="RQ16" s="77"/>
      <c r="RR16" s="77"/>
      <c r="RS16" s="77"/>
      <c r="RT16" s="77"/>
      <c r="RU16" s="77"/>
      <c r="RV16" s="77"/>
      <c r="RW16" s="77"/>
      <c r="RX16" s="77"/>
      <c r="RY16" s="77"/>
      <c r="RZ16" s="77"/>
      <c r="SA16" s="77"/>
      <c r="SB16" s="77"/>
      <c r="SC16" s="77"/>
      <c r="SD16" s="77"/>
      <c r="SE16" s="77"/>
      <c r="SF16" s="77"/>
      <c r="SG16" s="77"/>
      <c r="SH16" s="77"/>
      <c r="SI16" s="77"/>
      <c r="SJ16" s="77"/>
      <c r="SK16" s="77"/>
      <c r="SL16" s="77"/>
      <c r="SM16" s="77"/>
      <c r="SN16" s="77"/>
      <c r="SO16" s="77"/>
      <c r="SP16" s="77"/>
      <c r="SQ16" s="77"/>
      <c r="SR16" s="77"/>
      <c r="SS16" s="77"/>
      <c r="ST16" s="77"/>
      <c r="SU16" s="77"/>
      <c r="SV16" s="77"/>
      <c r="SW16" s="77"/>
      <c r="SX16" s="77"/>
      <c r="SY16" s="77"/>
      <c r="SZ16" s="77"/>
      <c r="TA16" s="77"/>
      <c r="TB16" s="77"/>
      <c r="TC16" s="77"/>
      <c r="TD16" s="77"/>
      <c r="TE16" s="77"/>
      <c r="TF16" s="77"/>
      <c r="TG16" s="77"/>
      <c r="TH16" s="77"/>
      <c r="TI16" s="77"/>
      <c r="TJ16" s="77"/>
      <c r="TK16" s="77"/>
      <c r="TL16" s="77"/>
      <c r="TM16" s="77"/>
      <c r="TN16" s="77"/>
      <c r="TO16" s="77"/>
      <c r="TP16" s="77"/>
      <c r="TQ16" s="77"/>
      <c r="TR16" s="77"/>
      <c r="TS16" s="77"/>
      <c r="TT16" s="77"/>
      <c r="TU16" s="77"/>
      <c r="TV16" s="77"/>
      <c r="TW16" s="77"/>
      <c r="TX16" s="77"/>
      <c r="TY16" s="77"/>
      <c r="TZ16" s="77"/>
      <c r="UA16" s="77"/>
      <c r="UB16" s="77"/>
      <c r="UC16" s="77"/>
      <c r="UD16" s="77"/>
      <c r="UE16" s="77"/>
      <c r="UF16" s="77"/>
      <c r="UG16" s="77"/>
      <c r="UH16" s="77"/>
      <c r="UI16" s="77"/>
      <c r="UJ16" s="77"/>
      <c r="UK16" s="77"/>
      <c r="UL16" s="77"/>
      <c r="UM16" s="77"/>
      <c r="UN16" s="77"/>
      <c r="UO16" s="77"/>
      <c r="UP16" s="77"/>
      <c r="UQ16" s="77"/>
      <c r="UR16" s="77"/>
      <c r="US16" s="77"/>
      <c r="UT16" s="77"/>
      <c r="UU16" s="77"/>
      <c r="UV16" s="77"/>
      <c r="UW16" s="77"/>
      <c r="UX16" s="77"/>
      <c r="UY16" s="77"/>
      <c r="UZ16" s="77"/>
      <c r="VA16" s="77"/>
      <c r="VB16" s="77"/>
      <c r="VC16" s="77"/>
      <c r="VD16" s="77"/>
      <c r="VE16" s="77"/>
      <c r="VF16" s="77"/>
      <c r="VG16" s="77"/>
      <c r="VH16" s="77"/>
      <c r="VI16" s="77"/>
      <c r="VJ16" s="77"/>
      <c r="VK16" s="77"/>
      <c r="VL16" s="77"/>
      <c r="VM16" s="77"/>
      <c r="VN16" s="77"/>
      <c r="VO16" s="77"/>
      <c r="VP16" s="77"/>
      <c r="VQ16" s="77"/>
      <c r="VR16" s="77"/>
      <c r="VS16" s="77"/>
      <c r="VT16" s="77"/>
      <c r="VU16" s="77"/>
      <c r="VV16" s="77"/>
      <c r="VW16" s="77"/>
      <c r="VX16" s="77"/>
      <c r="VY16" s="77"/>
      <c r="VZ16" s="77"/>
      <c r="WA16" s="77"/>
      <c r="WB16" s="77"/>
      <c r="WC16" s="77"/>
      <c r="WD16" s="77"/>
      <c r="WE16" s="77"/>
      <c r="WF16" s="77"/>
      <c r="WG16" s="77"/>
      <c r="WH16" s="77"/>
      <c r="WI16" s="77"/>
      <c r="WJ16" s="77"/>
      <c r="WK16" s="77"/>
      <c r="WL16" s="77"/>
      <c r="WM16" s="77"/>
      <c r="WN16" s="77"/>
      <c r="WO16" s="77"/>
      <c r="WP16" s="77"/>
      <c r="WQ16" s="77"/>
      <c r="WR16" s="77"/>
      <c r="WS16" s="77"/>
      <c r="WT16" s="77"/>
      <c r="WU16" s="77"/>
      <c r="WV16" s="77"/>
      <c r="WW16" s="77"/>
      <c r="WX16" s="77"/>
      <c r="WY16" s="77"/>
      <c r="WZ16" s="77"/>
      <c r="XA16" s="77"/>
      <c r="XB16" s="77"/>
      <c r="XC16" s="77"/>
      <c r="XD16" s="77"/>
      <c r="XE16" s="77"/>
      <c r="XF16" s="77"/>
      <c r="XG16" s="77"/>
      <c r="XH16" s="77"/>
      <c r="XI16" s="77"/>
      <c r="XJ16" s="77"/>
      <c r="XK16" s="77"/>
      <c r="XL16" s="77"/>
      <c r="XM16" s="77"/>
      <c r="XN16" s="77"/>
      <c r="XO16" s="77"/>
      <c r="XP16" s="77"/>
      <c r="XQ16" s="77"/>
      <c r="XR16" s="77"/>
      <c r="XS16" s="77"/>
      <c r="XT16" s="77"/>
      <c r="XU16" s="77"/>
      <c r="XV16" s="77"/>
      <c r="XW16" s="77"/>
      <c r="XX16" s="77"/>
      <c r="XY16" s="77"/>
      <c r="XZ16" s="77"/>
      <c r="YA16" s="77"/>
      <c r="YB16" s="77"/>
      <c r="YC16" s="77"/>
      <c r="YD16" s="77"/>
      <c r="YE16" s="77"/>
      <c r="YF16" s="77"/>
      <c r="YG16" s="77"/>
      <c r="YH16" s="77"/>
      <c r="YI16" s="77"/>
      <c r="YJ16" s="77"/>
      <c r="YK16" s="77"/>
      <c r="YL16" s="77"/>
      <c r="YM16" s="77"/>
      <c r="YN16" s="77"/>
      <c r="YO16" s="77"/>
      <c r="YP16" s="77"/>
      <c r="YQ16" s="77"/>
      <c r="YR16" s="77"/>
      <c r="YS16" s="77"/>
      <c r="YT16" s="77"/>
      <c r="YU16" s="77"/>
      <c r="YV16" s="77"/>
      <c r="YW16" s="77"/>
      <c r="YX16" s="77"/>
      <c r="YY16" s="77"/>
      <c r="YZ16" s="77"/>
      <c r="ZA16" s="77"/>
      <c r="ZB16" s="77"/>
      <c r="ZC16" s="77"/>
      <c r="ZD16" s="77"/>
      <c r="ZE16" s="77"/>
      <c r="ZF16" s="77"/>
      <c r="ZG16" s="77"/>
      <c r="ZH16" s="77"/>
      <c r="ZI16" s="77"/>
      <c r="ZJ16" s="77"/>
      <c r="ZK16" s="77"/>
      <c r="ZL16" s="77"/>
      <c r="ZM16" s="77"/>
      <c r="ZN16" s="77"/>
      <c r="ZO16" s="77"/>
      <c r="ZP16" s="77"/>
      <c r="ZQ16" s="77"/>
      <c r="ZR16" s="77"/>
      <c r="ZS16" s="77"/>
      <c r="ZT16" s="77"/>
      <c r="ZU16" s="77"/>
      <c r="ZV16" s="77"/>
      <c r="ZW16" s="77"/>
      <c r="ZX16" s="77"/>
      <c r="ZY16" s="77"/>
      <c r="ZZ16" s="77"/>
      <c r="AAA16" s="77"/>
      <c r="AAB16" s="77"/>
      <c r="AAC16" s="77"/>
      <c r="AAD16" s="77"/>
      <c r="AAE16" s="77"/>
      <c r="AAF16" s="77"/>
      <c r="AAG16" s="77"/>
      <c r="AAH16" s="77"/>
      <c r="AAI16" s="77"/>
      <c r="AAJ16" s="77"/>
      <c r="AAK16" s="77"/>
      <c r="AAL16" s="77"/>
      <c r="AAM16" s="77"/>
      <c r="AAN16" s="77"/>
      <c r="AAO16" s="77"/>
      <c r="AAP16" s="77"/>
      <c r="AAQ16" s="77"/>
      <c r="AAR16" s="77"/>
      <c r="AAS16" s="77"/>
      <c r="AAT16" s="77"/>
      <c r="AAU16" s="77"/>
      <c r="AAV16" s="77"/>
      <c r="AAW16" s="77"/>
      <c r="AAX16" s="77"/>
      <c r="AAY16" s="77"/>
      <c r="AAZ16" s="77"/>
      <c r="ABA16" s="77"/>
      <c r="ABB16" s="77"/>
      <c r="ABC16" s="77"/>
      <c r="ABD16" s="77"/>
      <c r="ABE16" s="77"/>
      <c r="ABF16" s="77"/>
      <c r="ABG16" s="77"/>
      <c r="ABH16" s="77"/>
      <c r="ABI16" s="77"/>
      <c r="ABJ16" s="77"/>
      <c r="ABK16" s="77"/>
      <c r="ABL16" s="77"/>
      <c r="ABM16" s="77"/>
      <c r="ABN16" s="77"/>
      <c r="ABO16" s="77"/>
      <c r="ABP16" s="77"/>
      <c r="ABQ16" s="77"/>
      <c r="ABR16" s="77"/>
      <c r="ABS16" s="77"/>
      <c r="ABT16" s="77"/>
      <c r="ABU16" s="77"/>
      <c r="ABV16" s="77"/>
      <c r="ABW16" s="77"/>
      <c r="ABX16" s="77"/>
      <c r="ABY16" s="77"/>
      <c r="ABZ16" s="77"/>
      <c r="ACA16" s="77"/>
      <c r="ACB16" s="77"/>
      <c r="ACC16" s="77"/>
      <c r="ACD16" s="77"/>
      <c r="ACE16" s="77"/>
      <c r="ACF16" s="77"/>
      <c r="ACG16" s="77"/>
      <c r="ACH16" s="77"/>
      <c r="ACI16" s="77"/>
      <c r="ACJ16" s="77"/>
      <c r="ACK16" s="77"/>
      <c r="ACL16" s="77"/>
      <c r="ACM16" s="77"/>
      <c r="ACN16" s="77"/>
      <c r="ACO16" s="77"/>
      <c r="ACP16" s="77"/>
      <c r="ACQ16" s="77"/>
      <c r="ACR16" s="77"/>
      <c r="ACS16" s="77"/>
      <c r="ACT16" s="77"/>
      <c r="ACU16" s="77"/>
      <c r="ACV16" s="77"/>
      <c r="ACW16" s="77"/>
      <c r="ACX16" s="77"/>
      <c r="ACY16" s="77"/>
      <c r="ACZ16" s="77"/>
      <c r="ADA16" s="77"/>
      <c r="ADB16" s="77"/>
      <c r="ADC16" s="77"/>
      <c r="ADD16" s="77"/>
      <c r="ADE16" s="77"/>
      <c r="ADF16" s="77"/>
      <c r="ADG16" s="77"/>
      <c r="ADH16" s="77"/>
      <c r="ADI16" s="77"/>
      <c r="ADJ16" s="77"/>
      <c r="ADK16" s="77"/>
      <c r="ADL16" s="77"/>
      <c r="ADM16" s="77"/>
      <c r="ADN16" s="77"/>
      <c r="ADO16" s="77"/>
      <c r="ADP16" s="77"/>
      <c r="ADQ16" s="77"/>
      <c r="ADR16" s="77"/>
      <c r="ADS16" s="77"/>
      <c r="ADT16" s="77"/>
      <c r="ADU16" s="77"/>
      <c r="ADV16" s="77"/>
      <c r="ADW16" s="77"/>
      <c r="ADX16" s="77"/>
      <c r="ADY16" s="77"/>
      <c r="ADZ16" s="77"/>
      <c r="AEA16" s="77"/>
      <c r="AEB16" s="77"/>
      <c r="AEC16" s="77"/>
      <c r="AED16" s="77"/>
      <c r="AEE16" s="77"/>
      <c r="AEF16" s="77"/>
      <c r="AEG16" s="77"/>
      <c r="AEH16" s="77"/>
      <c r="AEI16" s="77"/>
      <c r="AEJ16" s="77"/>
      <c r="AEK16" s="77"/>
      <c r="AEL16" s="77"/>
      <c r="AEM16" s="77"/>
      <c r="AEN16" s="77"/>
      <c r="AEO16" s="77"/>
      <c r="AEP16" s="77"/>
      <c r="AEQ16" s="77"/>
      <c r="AER16" s="77"/>
      <c r="AES16" s="77"/>
      <c r="AET16" s="77"/>
      <c r="AEU16" s="77"/>
      <c r="AEV16" s="77"/>
      <c r="AEW16" s="77"/>
      <c r="AEX16" s="77"/>
      <c r="AEY16" s="77"/>
      <c r="AEZ16" s="77"/>
      <c r="AFA16" s="77"/>
      <c r="AFB16" s="77"/>
      <c r="AFC16" s="77"/>
      <c r="AFD16" s="77"/>
      <c r="AFE16" s="77"/>
      <c r="AFF16" s="77"/>
      <c r="AFG16" s="77"/>
      <c r="AFH16" s="77"/>
      <c r="AFI16" s="77"/>
      <c r="AFJ16" s="77"/>
      <c r="AFK16" s="77"/>
      <c r="AFL16" s="77"/>
      <c r="AFM16" s="77"/>
      <c r="AFN16" s="77"/>
      <c r="AFO16" s="77"/>
      <c r="AFP16" s="77"/>
      <c r="AFQ16" s="77"/>
      <c r="AFR16" s="77"/>
      <c r="AFS16" s="77"/>
      <c r="AFT16" s="77"/>
      <c r="AFU16" s="77"/>
      <c r="AFV16" s="77"/>
      <c r="AFW16" s="77"/>
      <c r="AFX16" s="77"/>
      <c r="AFY16" s="77"/>
      <c r="AFZ16" s="77"/>
      <c r="AGA16" s="77"/>
      <c r="AGB16" s="77"/>
      <c r="AGC16" s="77"/>
      <c r="AGD16" s="77"/>
      <c r="AGE16" s="77"/>
      <c r="AGF16" s="77"/>
      <c r="AGG16" s="77"/>
      <c r="AGH16" s="77"/>
      <c r="AGI16" s="77"/>
      <c r="AGJ16" s="77"/>
      <c r="AGK16" s="77"/>
      <c r="AGL16" s="77"/>
      <c r="AGM16" s="77"/>
      <c r="AGN16" s="77"/>
      <c r="AGO16" s="77"/>
      <c r="AGP16" s="77"/>
      <c r="AGQ16" s="77"/>
      <c r="AGR16" s="77"/>
      <c r="AGS16" s="77"/>
      <c r="AGT16" s="77"/>
      <c r="AGU16" s="77"/>
      <c r="AGV16" s="77"/>
      <c r="AGW16" s="77"/>
      <c r="AGX16" s="77"/>
      <c r="AGY16" s="77"/>
      <c r="AGZ16" s="77"/>
      <c r="AHA16" s="77"/>
      <c r="AHB16" s="77"/>
      <c r="AHC16" s="77"/>
      <c r="AHD16" s="77"/>
      <c r="AHE16" s="77"/>
      <c r="AHF16" s="77"/>
      <c r="AHG16" s="77"/>
      <c r="AHH16" s="77"/>
      <c r="AHI16" s="77"/>
      <c r="AHJ16" s="77"/>
      <c r="AHK16" s="77"/>
      <c r="AHL16" s="77"/>
      <c r="AHM16" s="77"/>
      <c r="AHN16" s="77"/>
      <c r="AHO16" s="77"/>
      <c r="AHP16" s="77"/>
      <c r="AHQ16" s="77"/>
      <c r="AHR16" s="77"/>
      <c r="AHS16" s="77"/>
      <c r="AHT16" s="77"/>
      <c r="AHU16" s="77"/>
      <c r="AHV16" s="77"/>
      <c r="AHW16" s="77"/>
      <c r="AHX16" s="77"/>
      <c r="AHY16" s="77"/>
      <c r="AHZ16" s="77"/>
      <c r="AIA16" s="77"/>
      <c r="AIB16" s="77"/>
      <c r="AIC16" s="77"/>
      <c r="AID16" s="77"/>
      <c r="AIE16" s="77"/>
      <c r="AIF16" s="77"/>
      <c r="AIG16" s="77"/>
      <c r="AIH16" s="77"/>
      <c r="AII16" s="77"/>
      <c r="AIJ16" s="77"/>
      <c r="AIK16" s="77"/>
      <c r="AIL16" s="77"/>
      <c r="AIM16" s="77"/>
      <c r="AIN16" s="77"/>
      <c r="AIO16" s="77"/>
      <c r="AIP16" s="77"/>
      <c r="AIQ16" s="77"/>
      <c r="AIR16" s="77"/>
      <c r="AIS16" s="77"/>
      <c r="AIT16" s="77"/>
      <c r="AIU16" s="77"/>
      <c r="AIV16" s="77"/>
      <c r="AIW16" s="77"/>
      <c r="AIX16" s="77"/>
      <c r="AIY16" s="77"/>
      <c r="AIZ16" s="77"/>
      <c r="AJA16" s="77"/>
      <c r="AJB16" s="77"/>
      <c r="AJC16" s="77"/>
      <c r="AJD16" s="77"/>
      <c r="AJE16" s="77"/>
      <c r="AJF16" s="77"/>
      <c r="AJG16" s="77"/>
      <c r="AJH16" s="77"/>
      <c r="AJI16" s="77"/>
      <c r="AJJ16" s="77"/>
      <c r="AJK16" s="77"/>
      <c r="AJL16" s="77"/>
      <c r="AJM16" s="77"/>
      <c r="AJN16" s="77"/>
      <c r="AJO16" s="77"/>
      <c r="AJP16" s="77"/>
      <c r="AJQ16" s="77"/>
      <c r="AJR16" s="77"/>
      <c r="AJS16" s="77"/>
      <c r="AJT16" s="77"/>
      <c r="AJU16" s="77"/>
      <c r="AJV16" s="77"/>
      <c r="AJW16" s="77"/>
      <c r="AJX16" s="77"/>
      <c r="AJY16" s="77"/>
      <c r="AJZ16" s="77"/>
      <c r="AKA16" s="77"/>
      <c r="AKB16" s="77"/>
      <c r="AKC16" s="77"/>
      <c r="AKD16" s="77"/>
      <c r="AKE16" s="77"/>
      <c r="AKF16" s="77"/>
      <c r="AKG16" s="77"/>
      <c r="AKH16" s="77"/>
      <c r="AKI16" s="77"/>
      <c r="AKJ16" s="77"/>
      <c r="AKK16" s="77"/>
      <c r="AKL16" s="77"/>
      <c r="AKM16" s="77"/>
      <c r="AKN16" s="77"/>
      <c r="AKO16" s="77"/>
      <c r="AKP16" s="77"/>
      <c r="AKQ16" s="77"/>
      <c r="AKR16" s="77"/>
      <c r="AKS16" s="77"/>
      <c r="AKT16" s="77"/>
      <c r="AKU16" s="77"/>
      <c r="AKV16" s="77"/>
      <c r="AKW16" s="77"/>
      <c r="AKX16" s="77"/>
      <c r="AKY16" s="77"/>
      <c r="AKZ16" s="77"/>
      <c r="ALA16" s="77"/>
      <c r="ALB16" s="77"/>
      <c r="ALC16" s="77"/>
      <c r="ALD16" s="77"/>
      <c r="ALE16" s="77"/>
      <c r="ALF16" s="77"/>
      <c r="ALG16" s="77"/>
      <c r="ALH16" s="77"/>
      <c r="ALI16" s="77"/>
      <c r="ALJ16" s="77"/>
      <c r="ALK16" s="77"/>
      <c r="ALL16" s="77"/>
      <c r="ALM16" s="77"/>
      <c r="ALN16" s="77"/>
      <c r="ALO16" s="77"/>
      <c r="ALP16" s="77"/>
      <c r="ALQ16" s="77"/>
      <c r="ALR16" s="77"/>
      <c r="ALS16" s="77"/>
      <c r="ALT16" s="77"/>
      <c r="ALU16" s="77"/>
      <c r="ALV16" s="77"/>
      <c r="ALW16" s="77"/>
      <c r="ALX16" s="77"/>
      <c r="ALY16" s="77"/>
      <c r="ALZ16" s="77"/>
      <c r="AMA16" s="77"/>
      <c r="AMB16" s="77"/>
      <c r="AMC16" s="77"/>
      <c r="AMD16" s="77"/>
      <c r="AME16" s="77"/>
      <c r="AMF16" s="77"/>
      <c r="AMG16" s="77"/>
      <c r="AMH16" s="77"/>
      <c r="AMI16" s="77"/>
      <c r="AMJ16" s="77"/>
      <c r="AMK16" s="77"/>
      <c r="AML16" s="77"/>
      <c r="AMM16" s="77"/>
      <c r="AMN16" s="77"/>
    </row>
    <row r="17" spans="1:1028" s="76" customFormat="1" x14ac:dyDescent="0.25">
      <c r="A17" s="77"/>
      <c r="B17" s="149"/>
      <c r="C17" s="149"/>
      <c r="D17" s="149"/>
      <c r="E17" s="87"/>
      <c r="F17" s="88"/>
      <c r="G17" s="149"/>
      <c r="H17" s="118"/>
      <c r="I17" s="117"/>
      <c r="J17" s="117"/>
      <c r="K17" s="111"/>
      <c r="L17" s="111"/>
      <c r="M17" s="111"/>
      <c r="N17" s="111"/>
      <c r="O17" s="111"/>
      <c r="W17" s="111"/>
      <c r="X17" s="11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  <c r="EW17" s="77"/>
      <c r="EX17" s="77"/>
      <c r="EY17" s="77"/>
      <c r="EZ17" s="77"/>
      <c r="FA17" s="77"/>
      <c r="FB17" s="77"/>
      <c r="FC17" s="77"/>
      <c r="FD17" s="77"/>
      <c r="FE17" s="77"/>
      <c r="FF17" s="77"/>
      <c r="FG17" s="77"/>
      <c r="FH17" s="77"/>
      <c r="FI17" s="77"/>
      <c r="FJ17" s="77"/>
      <c r="FK17" s="77"/>
      <c r="FL17" s="77"/>
      <c r="FM17" s="77"/>
      <c r="FN17" s="77"/>
      <c r="FO17" s="77"/>
      <c r="FP17" s="77"/>
      <c r="FQ17" s="77"/>
      <c r="FR17" s="77"/>
      <c r="FS17" s="77"/>
      <c r="FT17" s="77"/>
      <c r="FU17" s="77"/>
      <c r="FV17" s="77"/>
      <c r="FW17" s="77"/>
      <c r="FX17" s="77"/>
      <c r="FY17" s="77"/>
      <c r="FZ17" s="77"/>
      <c r="GA17" s="77"/>
      <c r="GB17" s="77"/>
      <c r="GC17" s="77"/>
      <c r="GD17" s="77"/>
      <c r="GE17" s="77"/>
      <c r="GF17" s="77"/>
      <c r="GG17" s="77"/>
      <c r="GH17" s="77"/>
      <c r="GI17" s="77"/>
      <c r="GJ17" s="77"/>
      <c r="GK17" s="77"/>
      <c r="GL17" s="77"/>
      <c r="GM17" s="77"/>
      <c r="GN17" s="77"/>
      <c r="GO17" s="77"/>
      <c r="GP17" s="77"/>
      <c r="GQ17" s="77"/>
      <c r="GR17" s="77"/>
      <c r="GS17" s="77"/>
      <c r="GT17" s="77"/>
      <c r="GU17" s="77"/>
      <c r="GV17" s="77"/>
      <c r="GW17" s="77"/>
      <c r="GX17" s="77"/>
      <c r="GY17" s="77"/>
      <c r="GZ17" s="77"/>
      <c r="HA17" s="77"/>
      <c r="HB17" s="77"/>
      <c r="HC17" s="77"/>
      <c r="HD17" s="77"/>
      <c r="HE17" s="77"/>
      <c r="HF17" s="77"/>
      <c r="HG17" s="77"/>
      <c r="HH17" s="77"/>
      <c r="HI17" s="77"/>
      <c r="HJ17" s="77"/>
      <c r="HK17" s="77"/>
      <c r="HL17" s="77"/>
      <c r="HM17" s="77"/>
      <c r="HN17" s="77"/>
      <c r="HO17" s="77"/>
      <c r="HP17" s="77"/>
      <c r="HQ17" s="77"/>
      <c r="HR17" s="77"/>
      <c r="HS17" s="77"/>
      <c r="HT17" s="77"/>
      <c r="HU17" s="77"/>
      <c r="HV17" s="77"/>
      <c r="HW17" s="77"/>
      <c r="HX17" s="77"/>
      <c r="HY17" s="77"/>
      <c r="HZ17" s="77"/>
      <c r="IA17" s="77"/>
      <c r="IB17" s="77"/>
      <c r="IC17" s="77"/>
      <c r="ID17" s="77"/>
      <c r="IE17" s="77"/>
      <c r="IF17" s="77"/>
      <c r="IG17" s="77"/>
      <c r="IH17" s="77"/>
      <c r="II17" s="77"/>
      <c r="IJ17" s="77"/>
      <c r="IK17" s="77"/>
      <c r="IL17" s="77"/>
      <c r="IM17" s="77"/>
      <c r="IN17" s="77"/>
      <c r="IO17" s="77"/>
      <c r="IP17" s="77"/>
      <c r="IQ17" s="77"/>
      <c r="IR17" s="77"/>
      <c r="IS17" s="77"/>
      <c r="IT17" s="77"/>
      <c r="IU17" s="77"/>
      <c r="IV17" s="77"/>
      <c r="IW17" s="77"/>
      <c r="IX17" s="77"/>
      <c r="IY17" s="77"/>
      <c r="IZ17" s="77"/>
      <c r="JA17" s="77"/>
      <c r="JB17" s="77"/>
      <c r="JC17" s="77"/>
      <c r="JD17" s="77"/>
      <c r="JE17" s="77"/>
      <c r="JF17" s="77"/>
      <c r="JG17" s="77"/>
      <c r="JH17" s="77"/>
      <c r="JI17" s="77"/>
      <c r="JJ17" s="77"/>
      <c r="JK17" s="77"/>
      <c r="JL17" s="77"/>
      <c r="JM17" s="77"/>
      <c r="JN17" s="77"/>
      <c r="JO17" s="77"/>
      <c r="JP17" s="77"/>
      <c r="JQ17" s="77"/>
      <c r="JR17" s="77"/>
      <c r="JS17" s="77"/>
      <c r="JT17" s="77"/>
      <c r="JU17" s="77"/>
      <c r="JV17" s="77"/>
      <c r="JW17" s="77"/>
      <c r="JX17" s="77"/>
      <c r="JY17" s="77"/>
      <c r="JZ17" s="77"/>
      <c r="KA17" s="77"/>
      <c r="KB17" s="77"/>
      <c r="KC17" s="77"/>
      <c r="KD17" s="77"/>
      <c r="KE17" s="77"/>
      <c r="KF17" s="77"/>
      <c r="KG17" s="77"/>
      <c r="KH17" s="77"/>
      <c r="KI17" s="77"/>
      <c r="KJ17" s="77"/>
      <c r="KK17" s="77"/>
      <c r="KL17" s="77"/>
      <c r="KM17" s="77"/>
      <c r="KN17" s="77"/>
      <c r="KO17" s="77"/>
      <c r="KP17" s="77"/>
      <c r="KQ17" s="77"/>
      <c r="KR17" s="77"/>
      <c r="KS17" s="77"/>
      <c r="KT17" s="77"/>
      <c r="KU17" s="77"/>
      <c r="KV17" s="77"/>
      <c r="KW17" s="77"/>
      <c r="KX17" s="77"/>
      <c r="KY17" s="77"/>
      <c r="KZ17" s="77"/>
      <c r="LA17" s="77"/>
      <c r="LB17" s="77"/>
      <c r="LC17" s="77"/>
      <c r="LD17" s="77"/>
      <c r="LE17" s="77"/>
      <c r="LF17" s="77"/>
      <c r="LG17" s="77"/>
      <c r="LH17" s="77"/>
      <c r="LI17" s="77"/>
      <c r="LJ17" s="77"/>
      <c r="LK17" s="77"/>
      <c r="LL17" s="77"/>
      <c r="LM17" s="77"/>
      <c r="LN17" s="77"/>
      <c r="LO17" s="77"/>
      <c r="LP17" s="77"/>
      <c r="LQ17" s="77"/>
      <c r="LR17" s="77"/>
      <c r="LS17" s="77"/>
      <c r="LT17" s="77"/>
      <c r="LU17" s="77"/>
      <c r="LV17" s="77"/>
      <c r="LW17" s="77"/>
      <c r="LX17" s="77"/>
      <c r="LY17" s="77"/>
      <c r="LZ17" s="77"/>
      <c r="MA17" s="77"/>
      <c r="MB17" s="77"/>
      <c r="MC17" s="77"/>
      <c r="MD17" s="77"/>
      <c r="ME17" s="77"/>
      <c r="MF17" s="77"/>
      <c r="MG17" s="77"/>
      <c r="MH17" s="77"/>
      <c r="MI17" s="77"/>
      <c r="MJ17" s="77"/>
      <c r="MK17" s="77"/>
      <c r="ML17" s="77"/>
      <c r="MM17" s="77"/>
      <c r="MN17" s="77"/>
      <c r="MO17" s="77"/>
      <c r="MP17" s="77"/>
      <c r="MQ17" s="77"/>
      <c r="MR17" s="77"/>
      <c r="MS17" s="77"/>
      <c r="MT17" s="77"/>
      <c r="MU17" s="77"/>
      <c r="MV17" s="77"/>
      <c r="MW17" s="77"/>
      <c r="MX17" s="77"/>
      <c r="MY17" s="77"/>
      <c r="MZ17" s="77"/>
      <c r="NA17" s="77"/>
      <c r="NB17" s="77"/>
      <c r="NC17" s="77"/>
      <c r="ND17" s="77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7"/>
      <c r="NS17" s="77"/>
      <c r="NT17" s="77"/>
      <c r="NU17" s="77"/>
      <c r="NV17" s="77"/>
      <c r="NW17" s="77"/>
      <c r="NX17" s="77"/>
      <c r="NY17" s="77"/>
      <c r="NZ17" s="77"/>
      <c r="OA17" s="77"/>
      <c r="OB17" s="77"/>
      <c r="OC17" s="77"/>
      <c r="OD17" s="77"/>
      <c r="OE17" s="77"/>
      <c r="OF17" s="77"/>
      <c r="OG17" s="77"/>
      <c r="OH17" s="77"/>
      <c r="OI17" s="77"/>
      <c r="OJ17" s="77"/>
      <c r="OK17" s="77"/>
      <c r="OL17" s="77"/>
      <c r="OM17" s="77"/>
      <c r="ON17" s="77"/>
      <c r="OO17" s="77"/>
      <c r="OP17" s="77"/>
      <c r="OQ17" s="77"/>
      <c r="OR17" s="77"/>
      <c r="OS17" s="77"/>
      <c r="OT17" s="77"/>
      <c r="OU17" s="77"/>
      <c r="OV17" s="77"/>
      <c r="OW17" s="77"/>
      <c r="OX17" s="77"/>
      <c r="OY17" s="77"/>
      <c r="OZ17" s="77"/>
      <c r="PA17" s="77"/>
      <c r="PB17" s="77"/>
      <c r="PC17" s="77"/>
      <c r="PD17" s="77"/>
      <c r="PE17" s="77"/>
      <c r="PF17" s="77"/>
      <c r="PG17" s="77"/>
      <c r="PH17" s="77"/>
      <c r="PI17" s="77"/>
      <c r="PJ17" s="77"/>
      <c r="PK17" s="77"/>
      <c r="PL17" s="77"/>
      <c r="PM17" s="77"/>
      <c r="PN17" s="77"/>
      <c r="PO17" s="77"/>
      <c r="PP17" s="77"/>
      <c r="PQ17" s="77"/>
      <c r="PR17" s="77"/>
      <c r="PS17" s="77"/>
      <c r="PT17" s="77"/>
      <c r="PU17" s="77"/>
      <c r="PV17" s="77"/>
      <c r="PW17" s="77"/>
      <c r="PX17" s="77"/>
      <c r="PY17" s="77"/>
      <c r="PZ17" s="77"/>
      <c r="QA17" s="77"/>
      <c r="QB17" s="77"/>
      <c r="QC17" s="77"/>
      <c r="QD17" s="77"/>
      <c r="QE17" s="77"/>
      <c r="QF17" s="77"/>
      <c r="QG17" s="77"/>
      <c r="QH17" s="77"/>
      <c r="QI17" s="77"/>
      <c r="QJ17" s="77"/>
      <c r="QK17" s="77"/>
      <c r="QL17" s="77"/>
      <c r="QM17" s="77"/>
      <c r="QN17" s="77"/>
      <c r="QO17" s="77"/>
      <c r="QP17" s="77"/>
      <c r="QQ17" s="77"/>
      <c r="QR17" s="77"/>
      <c r="QS17" s="77"/>
      <c r="QT17" s="77"/>
      <c r="QU17" s="77"/>
      <c r="QV17" s="77"/>
      <c r="QW17" s="77"/>
      <c r="QX17" s="77"/>
      <c r="QY17" s="77"/>
      <c r="QZ17" s="77"/>
      <c r="RA17" s="77"/>
      <c r="RB17" s="77"/>
      <c r="RC17" s="77"/>
      <c r="RD17" s="77"/>
      <c r="RE17" s="77"/>
      <c r="RF17" s="77"/>
      <c r="RG17" s="77"/>
      <c r="RH17" s="77"/>
      <c r="RI17" s="77"/>
      <c r="RJ17" s="77"/>
      <c r="RK17" s="77"/>
      <c r="RL17" s="77"/>
      <c r="RM17" s="77"/>
      <c r="RN17" s="77"/>
      <c r="RO17" s="77"/>
      <c r="RP17" s="77"/>
      <c r="RQ17" s="77"/>
      <c r="RR17" s="77"/>
      <c r="RS17" s="77"/>
      <c r="RT17" s="77"/>
      <c r="RU17" s="77"/>
      <c r="RV17" s="77"/>
      <c r="RW17" s="77"/>
      <c r="RX17" s="77"/>
      <c r="RY17" s="77"/>
      <c r="RZ17" s="77"/>
      <c r="SA17" s="77"/>
      <c r="SB17" s="77"/>
      <c r="SC17" s="77"/>
      <c r="SD17" s="77"/>
      <c r="SE17" s="77"/>
      <c r="SF17" s="77"/>
      <c r="SG17" s="77"/>
      <c r="SH17" s="77"/>
      <c r="SI17" s="77"/>
      <c r="SJ17" s="77"/>
      <c r="SK17" s="77"/>
      <c r="SL17" s="77"/>
      <c r="SM17" s="77"/>
      <c r="SN17" s="77"/>
      <c r="SO17" s="77"/>
      <c r="SP17" s="77"/>
      <c r="SQ17" s="77"/>
      <c r="SR17" s="77"/>
      <c r="SS17" s="77"/>
      <c r="ST17" s="77"/>
      <c r="SU17" s="77"/>
      <c r="SV17" s="77"/>
      <c r="SW17" s="77"/>
      <c r="SX17" s="77"/>
      <c r="SY17" s="77"/>
      <c r="SZ17" s="77"/>
      <c r="TA17" s="77"/>
      <c r="TB17" s="77"/>
      <c r="TC17" s="77"/>
      <c r="TD17" s="77"/>
      <c r="TE17" s="77"/>
      <c r="TF17" s="77"/>
      <c r="TG17" s="77"/>
      <c r="TH17" s="77"/>
      <c r="TI17" s="77"/>
      <c r="TJ17" s="77"/>
      <c r="TK17" s="77"/>
      <c r="TL17" s="77"/>
      <c r="TM17" s="77"/>
      <c r="TN17" s="77"/>
      <c r="TO17" s="77"/>
      <c r="TP17" s="77"/>
      <c r="TQ17" s="77"/>
      <c r="TR17" s="77"/>
      <c r="TS17" s="77"/>
      <c r="TT17" s="77"/>
      <c r="TU17" s="77"/>
      <c r="TV17" s="77"/>
      <c r="TW17" s="77"/>
      <c r="TX17" s="77"/>
      <c r="TY17" s="77"/>
      <c r="TZ17" s="77"/>
      <c r="UA17" s="77"/>
      <c r="UB17" s="77"/>
      <c r="UC17" s="77"/>
      <c r="UD17" s="77"/>
      <c r="UE17" s="77"/>
      <c r="UF17" s="77"/>
      <c r="UG17" s="77"/>
      <c r="UH17" s="77"/>
      <c r="UI17" s="77"/>
      <c r="UJ17" s="77"/>
      <c r="UK17" s="77"/>
      <c r="UL17" s="77"/>
      <c r="UM17" s="77"/>
      <c r="UN17" s="77"/>
      <c r="UO17" s="77"/>
      <c r="UP17" s="77"/>
      <c r="UQ17" s="77"/>
      <c r="UR17" s="77"/>
      <c r="US17" s="77"/>
      <c r="UT17" s="77"/>
      <c r="UU17" s="77"/>
      <c r="UV17" s="77"/>
      <c r="UW17" s="77"/>
      <c r="UX17" s="77"/>
      <c r="UY17" s="77"/>
      <c r="UZ17" s="77"/>
      <c r="VA17" s="77"/>
      <c r="VB17" s="77"/>
      <c r="VC17" s="77"/>
      <c r="VD17" s="77"/>
      <c r="VE17" s="77"/>
      <c r="VF17" s="77"/>
      <c r="VG17" s="77"/>
      <c r="VH17" s="77"/>
      <c r="VI17" s="77"/>
      <c r="VJ17" s="77"/>
      <c r="VK17" s="77"/>
      <c r="VL17" s="77"/>
      <c r="VM17" s="77"/>
      <c r="VN17" s="77"/>
      <c r="VO17" s="77"/>
      <c r="VP17" s="77"/>
      <c r="VQ17" s="77"/>
      <c r="VR17" s="77"/>
      <c r="VS17" s="77"/>
      <c r="VT17" s="77"/>
      <c r="VU17" s="77"/>
      <c r="VV17" s="77"/>
      <c r="VW17" s="77"/>
      <c r="VX17" s="77"/>
      <c r="VY17" s="77"/>
      <c r="VZ17" s="77"/>
      <c r="WA17" s="77"/>
      <c r="WB17" s="77"/>
      <c r="WC17" s="77"/>
      <c r="WD17" s="77"/>
      <c r="WE17" s="77"/>
      <c r="WF17" s="77"/>
      <c r="WG17" s="77"/>
      <c r="WH17" s="77"/>
      <c r="WI17" s="77"/>
      <c r="WJ17" s="77"/>
      <c r="WK17" s="77"/>
      <c r="WL17" s="77"/>
      <c r="WM17" s="77"/>
      <c r="WN17" s="77"/>
      <c r="WO17" s="77"/>
      <c r="WP17" s="77"/>
      <c r="WQ17" s="77"/>
      <c r="WR17" s="77"/>
      <c r="WS17" s="77"/>
      <c r="WT17" s="77"/>
      <c r="WU17" s="77"/>
      <c r="WV17" s="77"/>
      <c r="WW17" s="77"/>
      <c r="WX17" s="77"/>
      <c r="WY17" s="77"/>
      <c r="WZ17" s="77"/>
      <c r="XA17" s="77"/>
      <c r="XB17" s="77"/>
      <c r="XC17" s="77"/>
      <c r="XD17" s="77"/>
      <c r="XE17" s="77"/>
      <c r="XF17" s="77"/>
      <c r="XG17" s="77"/>
      <c r="XH17" s="77"/>
      <c r="XI17" s="77"/>
      <c r="XJ17" s="77"/>
      <c r="XK17" s="77"/>
      <c r="XL17" s="77"/>
      <c r="XM17" s="77"/>
      <c r="XN17" s="77"/>
      <c r="XO17" s="77"/>
      <c r="XP17" s="77"/>
      <c r="XQ17" s="77"/>
      <c r="XR17" s="77"/>
      <c r="XS17" s="77"/>
      <c r="XT17" s="77"/>
      <c r="XU17" s="77"/>
      <c r="XV17" s="77"/>
      <c r="XW17" s="77"/>
      <c r="XX17" s="77"/>
      <c r="XY17" s="77"/>
      <c r="XZ17" s="77"/>
      <c r="YA17" s="77"/>
      <c r="YB17" s="77"/>
      <c r="YC17" s="77"/>
      <c r="YD17" s="77"/>
      <c r="YE17" s="77"/>
      <c r="YF17" s="77"/>
      <c r="YG17" s="77"/>
      <c r="YH17" s="77"/>
      <c r="YI17" s="77"/>
      <c r="YJ17" s="77"/>
      <c r="YK17" s="77"/>
      <c r="YL17" s="77"/>
      <c r="YM17" s="77"/>
      <c r="YN17" s="77"/>
      <c r="YO17" s="77"/>
      <c r="YP17" s="77"/>
      <c r="YQ17" s="77"/>
      <c r="YR17" s="77"/>
      <c r="YS17" s="77"/>
      <c r="YT17" s="77"/>
      <c r="YU17" s="77"/>
      <c r="YV17" s="77"/>
      <c r="YW17" s="77"/>
      <c r="YX17" s="77"/>
      <c r="YY17" s="77"/>
      <c r="YZ17" s="77"/>
      <c r="ZA17" s="77"/>
      <c r="ZB17" s="77"/>
      <c r="ZC17" s="77"/>
      <c r="ZD17" s="77"/>
      <c r="ZE17" s="77"/>
      <c r="ZF17" s="77"/>
      <c r="ZG17" s="77"/>
      <c r="ZH17" s="77"/>
      <c r="ZI17" s="77"/>
      <c r="ZJ17" s="77"/>
      <c r="ZK17" s="77"/>
      <c r="ZL17" s="77"/>
      <c r="ZM17" s="77"/>
      <c r="ZN17" s="77"/>
      <c r="ZO17" s="77"/>
      <c r="ZP17" s="77"/>
      <c r="ZQ17" s="77"/>
      <c r="ZR17" s="77"/>
      <c r="ZS17" s="77"/>
      <c r="ZT17" s="77"/>
      <c r="ZU17" s="77"/>
      <c r="ZV17" s="77"/>
      <c r="ZW17" s="77"/>
      <c r="ZX17" s="77"/>
      <c r="ZY17" s="77"/>
      <c r="ZZ17" s="77"/>
      <c r="AAA17" s="77"/>
      <c r="AAB17" s="77"/>
      <c r="AAC17" s="77"/>
      <c r="AAD17" s="77"/>
      <c r="AAE17" s="77"/>
      <c r="AAF17" s="77"/>
      <c r="AAG17" s="77"/>
      <c r="AAH17" s="77"/>
      <c r="AAI17" s="77"/>
      <c r="AAJ17" s="77"/>
      <c r="AAK17" s="77"/>
      <c r="AAL17" s="77"/>
      <c r="AAM17" s="77"/>
      <c r="AAN17" s="77"/>
      <c r="AAO17" s="77"/>
      <c r="AAP17" s="77"/>
      <c r="AAQ17" s="77"/>
      <c r="AAR17" s="77"/>
      <c r="AAS17" s="77"/>
      <c r="AAT17" s="77"/>
      <c r="AAU17" s="77"/>
      <c r="AAV17" s="77"/>
      <c r="AAW17" s="77"/>
      <c r="AAX17" s="77"/>
      <c r="AAY17" s="77"/>
      <c r="AAZ17" s="77"/>
      <c r="ABA17" s="77"/>
      <c r="ABB17" s="77"/>
      <c r="ABC17" s="77"/>
      <c r="ABD17" s="77"/>
      <c r="ABE17" s="77"/>
      <c r="ABF17" s="77"/>
      <c r="ABG17" s="77"/>
      <c r="ABH17" s="77"/>
      <c r="ABI17" s="77"/>
      <c r="ABJ17" s="77"/>
      <c r="ABK17" s="77"/>
      <c r="ABL17" s="77"/>
      <c r="ABM17" s="77"/>
      <c r="ABN17" s="77"/>
      <c r="ABO17" s="77"/>
      <c r="ABP17" s="77"/>
      <c r="ABQ17" s="77"/>
      <c r="ABR17" s="77"/>
      <c r="ABS17" s="77"/>
      <c r="ABT17" s="77"/>
      <c r="ABU17" s="77"/>
      <c r="ABV17" s="77"/>
      <c r="ABW17" s="77"/>
      <c r="ABX17" s="77"/>
      <c r="ABY17" s="77"/>
      <c r="ABZ17" s="77"/>
      <c r="ACA17" s="77"/>
      <c r="ACB17" s="77"/>
      <c r="ACC17" s="77"/>
      <c r="ACD17" s="77"/>
      <c r="ACE17" s="77"/>
      <c r="ACF17" s="77"/>
      <c r="ACG17" s="77"/>
      <c r="ACH17" s="77"/>
      <c r="ACI17" s="77"/>
      <c r="ACJ17" s="77"/>
      <c r="ACK17" s="77"/>
      <c r="ACL17" s="77"/>
      <c r="ACM17" s="77"/>
      <c r="ACN17" s="77"/>
      <c r="ACO17" s="77"/>
      <c r="ACP17" s="77"/>
      <c r="ACQ17" s="77"/>
      <c r="ACR17" s="77"/>
      <c r="ACS17" s="77"/>
      <c r="ACT17" s="77"/>
      <c r="ACU17" s="77"/>
      <c r="ACV17" s="77"/>
      <c r="ACW17" s="77"/>
      <c r="ACX17" s="77"/>
      <c r="ACY17" s="77"/>
      <c r="ACZ17" s="77"/>
      <c r="ADA17" s="77"/>
      <c r="ADB17" s="77"/>
      <c r="ADC17" s="77"/>
      <c r="ADD17" s="77"/>
      <c r="ADE17" s="77"/>
      <c r="ADF17" s="77"/>
      <c r="ADG17" s="77"/>
      <c r="ADH17" s="77"/>
      <c r="ADI17" s="77"/>
      <c r="ADJ17" s="77"/>
      <c r="ADK17" s="77"/>
      <c r="ADL17" s="77"/>
      <c r="ADM17" s="77"/>
      <c r="ADN17" s="77"/>
      <c r="ADO17" s="77"/>
      <c r="ADP17" s="77"/>
      <c r="ADQ17" s="77"/>
      <c r="ADR17" s="77"/>
      <c r="ADS17" s="77"/>
      <c r="ADT17" s="77"/>
      <c r="ADU17" s="77"/>
      <c r="ADV17" s="77"/>
      <c r="ADW17" s="77"/>
      <c r="ADX17" s="77"/>
      <c r="ADY17" s="77"/>
      <c r="ADZ17" s="77"/>
      <c r="AEA17" s="77"/>
      <c r="AEB17" s="77"/>
      <c r="AEC17" s="77"/>
      <c r="AED17" s="77"/>
      <c r="AEE17" s="77"/>
      <c r="AEF17" s="77"/>
      <c r="AEG17" s="77"/>
      <c r="AEH17" s="77"/>
      <c r="AEI17" s="77"/>
      <c r="AEJ17" s="77"/>
      <c r="AEK17" s="77"/>
      <c r="AEL17" s="77"/>
      <c r="AEM17" s="77"/>
      <c r="AEN17" s="77"/>
      <c r="AEO17" s="77"/>
      <c r="AEP17" s="77"/>
      <c r="AEQ17" s="77"/>
      <c r="AER17" s="77"/>
      <c r="AES17" s="77"/>
      <c r="AET17" s="77"/>
      <c r="AEU17" s="77"/>
      <c r="AEV17" s="77"/>
      <c r="AEW17" s="77"/>
      <c r="AEX17" s="77"/>
      <c r="AEY17" s="77"/>
      <c r="AEZ17" s="77"/>
      <c r="AFA17" s="77"/>
      <c r="AFB17" s="77"/>
      <c r="AFC17" s="77"/>
      <c r="AFD17" s="77"/>
      <c r="AFE17" s="77"/>
      <c r="AFF17" s="77"/>
      <c r="AFG17" s="77"/>
      <c r="AFH17" s="77"/>
      <c r="AFI17" s="77"/>
      <c r="AFJ17" s="77"/>
      <c r="AFK17" s="77"/>
      <c r="AFL17" s="77"/>
      <c r="AFM17" s="77"/>
      <c r="AFN17" s="77"/>
      <c r="AFO17" s="77"/>
      <c r="AFP17" s="77"/>
      <c r="AFQ17" s="77"/>
      <c r="AFR17" s="77"/>
      <c r="AFS17" s="77"/>
      <c r="AFT17" s="77"/>
      <c r="AFU17" s="77"/>
      <c r="AFV17" s="77"/>
      <c r="AFW17" s="77"/>
      <c r="AFX17" s="77"/>
      <c r="AFY17" s="77"/>
      <c r="AFZ17" s="77"/>
      <c r="AGA17" s="77"/>
      <c r="AGB17" s="77"/>
      <c r="AGC17" s="77"/>
      <c r="AGD17" s="77"/>
      <c r="AGE17" s="77"/>
      <c r="AGF17" s="77"/>
      <c r="AGG17" s="77"/>
      <c r="AGH17" s="77"/>
      <c r="AGI17" s="77"/>
      <c r="AGJ17" s="77"/>
      <c r="AGK17" s="77"/>
      <c r="AGL17" s="77"/>
      <c r="AGM17" s="77"/>
      <c r="AGN17" s="77"/>
      <c r="AGO17" s="77"/>
      <c r="AGP17" s="77"/>
      <c r="AGQ17" s="77"/>
      <c r="AGR17" s="77"/>
      <c r="AGS17" s="77"/>
      <c r="AGT17" s="77"/>
      <c r="AGU17" s="77"/>
      <c r="AGV17" s="77"/>
      <c r="AGW17" s="77"/>
      <c r="AGX17" s="77"/>
      <c r="AGY17" s="77"/>
      <c r="AGZ17" s="77"/>
      <c r="AHA17" s="77"/>
      <c r="AHB17" s="77"/>
      <c r="AHC17" s="77"/>
      <c r="AHD17" s="77"/>
      <c r="AHE17" s="77"/>
      <c r="AHF17" s="77"/>
      <c r="AHG17" s="77"/>
      <c r="AHH17" s="77"/>
      <c r="AHI17" s="77"/>
      <c r="AHJ17" s="77"/>
      <c r="AHK17" s="77"/>
      <c r="AHL17" s="77"/>
      <c r="AHM17" s="77"/>
      <c r="AHN17" s="77"/>
      <c r="AHO17" s="77"/>
      <c r="AHP17" s="77"/>
      <c r="AHQ17" s="77"/>
      <c r="AHR17" s="77"/>
      <c r="AHS17" s="77"/>
      <c r="AHT17" s="77"/>
      <c r="AHU17" s="77"/>
      <c r="AHV17" s="77"/>
      <c r="AHW17" s="77"/>
      <c r="AHX17" s="77"/>
      <c r="AHY17" s="77"/>
      <c r="AHZ17" s="77"/>
      <c r="AIA17" s="77"/>
      <c r="AIB17" s="77"/>
      <c r="AIC17" s="77"/>
      <c r="AID17" s="77"/>
      <c r="AIE17" s="77"/>
      <c r="AIF17" s="77"/>
      <c r="AIG17" s="77"/>
      <c r="AIH17" s="77"/>
      <c r="AII17" s="77"/>
      <c r="AIJ17" s="77"/>
      <c r="AIK17" s="77"/>
      <c r="AIL17" s="77"/>
      <c r="AIM17" s="77"/>
      <c r="AIN17" s="77"/>
      <c r="AIO17" s="77"/>
      <c r="AIP17" s="77"/>
      <c r="AIQ17" s="77"/>
      <c r="AIR17" s="77"/>
      <c r="AIS17" s="77"/>
      <c r="AIT17" s="77"/>
      <c r="AIU17" s="77"/>
      <c r="AIV17" s="77"/>
      <c r="AIW17" s="77"/>
      <c r="AIX17" s="77"/>
      <c r="AIY17" s="77"/>
      <c r="AIZ17" s="77"/>
      <c r="AJA17" s="77"/>
      <c r="AJB17" s="77"/>
      <c r="AJC17" s="77"/>
      <c r="AJD17" s="77"/>
      <c r="AJE17" s="77"/>
      <c r="AJF17" s="77"/>
      <c r="AJG17" s="77"/>
      <c r="AJH17" s="77"/>
      <c r="AJI17" s="77"/>
      <c r="AJJ17" s="77"/>
      <c r="AJK17" s="77"/>
      <c r="AJL17" s="77"/>
      <c r="AJM17" s="77"/>
      <c r="AJN17" s="77"/>
      <c r="AJO17" s="77"/>
      <c r="AJP17" s="77"/>
      <c r="AJQ17" s="77"/>
      <c r="AJR17" s="77"/>
      <c r="AJS17" s="77"/>
      <c r="AJT17" s="77"/>
      <c r="AJU17" s="77"/>
      <c r="AJV17" s="77"/>
      <c r="AJW17" s="77"/>
      <c r="AJX17" s="77"/>
      <c r="AJY17" s="77"/>
      <c r="AJZ17" s="77"/>
      <c r="AKA17" s="77"/>
      <c r="AKB17" s="77"/>
      <c r="AKC17" s="77"/>
      <c r="AKD17" s="77"/>
      <c r="AKE17" s="77"/>
      <c r="AKF17" s="77"/>
      <c r="AKG17" s="77"/>
      <c r="AKH17" s="77"/>
      <c r="AKI17" s="77"/>
      <c r="AKJ17" s="77"/>
      <c r="AKK17" s="77"/>
      <c r="AKL17" s="77"/>
      <c r="AKM17" s="77"/>
      <c r="AKN17" s="77"/>
      <c r="AKO17" s="77"/>
      <c r="AKP17" s="77"/>
      <c r="AKQ17" s="77"/>
      <c r="AKR17" s="77"/>
      <c r="AKS17" s="77"/>
      <c r="AKT17" s="77"/>
      <c r="AKU17" s="77"/>
      <c r="AKV17" s="77"/>
      <c r="AKW17" s="77"/>
      <c r="AKX17" s="77"/>
      <c r="AKY17" s="77"/>
      <c r="AKZ17" s="77"/>
      <c r="ALA17" s="77"/>
      <c r="ALB17" s="77"/>
      <c r="ALC17" s="77"/>
      <c r="ALD17" s="77"/>
      <c r="ALE17" s="77"/>
      <c r="ALF17" s="77"/>
      <c r="ALG17" s="77"/>
      <c r="ALH17" s="77"/>
      <c r="ALI17" s="77"/>
      <c r="ALJ17" s="77"/>
      <c r="ALK17" s="77"/>
      <c r="ALL17" s="77"/>
      <c r="ALM17" s="77"/>
      <c r="ALN17" s="77"/>
      <c r="ALO17" s="77"/>
      <c r="ALP17" s="77"/>
      <c r="ALQ17" s="77"/>
      <c r="ALR17" s="77"/>
      <c r="ALS17" s="77"/>
      <c r="ALT17" s="77"/>
      <c r="ALU17" s="77"/>
      <c r="ALV17" s="77"/>
      <c r="ALW17" s="77"/>
      <c r="ALX17" s="77"/>
      <c r="ALY17" s="77"/>
      <c r="ALZ17" s="77"/>
      <c r="AMA17" s="77"/>
      <c r="AMB17" s="77"/>
      <c r="AMC17" s="77"/>
      <c r="AMD17" s="77"/>
      <c r="AME17" s="77"/>
      <c r="AMF17" s="77"/>
      <c r="AMG17" s="77"/>
      <c r="AMH17" s="77"/>
      <c r="AMI17" s="77"/>
      <c r="AMJ17" s="77"/>
      <c r="AMK17" s="77"/>
      <c r="AML17" s="77"/>
      <c r="AMM17" s="77"/>
      <c r="AMN17" s="77"/>
    </row>
    <row r="18" spans="1:1028" s="76" customFormat="1" x14ac:dyDescent="0.25">
      <c r="A18" s="77"/>
      <c r="B18" s="149"/>
      <c r="C18" s="149"/>
      <c r="D18" s="149"/>
      <c r="E18" s="87"/>
      <c r="F18" s="88"/>
      <c r="G18" s="149"/>
      <c r="H18" s="116"/>
      <c r="I18" s="117"/>
      <c r="J18" s="117"/>
      <c r="K18" s="111"/>
      <c r="L18" s="111"/>
      <c r="M18" s="111"/>
      <c r="N18" s="111"/>
      <c r="O18" s="111"/>
      <c r="U18" s="125"/>
      <c r="W18" s="111"/>
      <c r="X18" s="111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  <c r="EQ18" s="77"/>
      <c r="ER18" s="77"/>
      <c r="ES18" s="77"/>
      <c r="ET18" s="77"/>
      <c r="EU18" s="77"/>
      <c r="EV18" s="77"/>
      <c r="EW18" s="77"/>
      <c r="EX18" s="77"/>
      <c r="EY18" s="77"/>
      <c r="EZ18" s="77"/>
      <c r="FA18" s="77"/>
      <c r="FB18" s="77"/>
      <c r="FC18" s="77"/>
      <c r="FD18" s="77"/>
      <c r="FE18" s="77"/>
      <c r="FF18" s="77"/>
      <c r="FG18" s="77"/>
      <c r="FH18" s="77"/>
      <c r="FI18" s="77"/>
      <c r="FJ18" s="77"/>
      <c r="FK18" s="77"/>
      <c r="FL18" s="77"/>
      <c r="FM18" s="77"/>
      <c r="FN18" s="77"/>
      <c r="FO18" s="77"/>
      <c r="FP18" s="77"/>
      <c r="FQ18" s="77"/>
      <c r="FR18" s="77"/>
      <c r="FS18" s="77"/>
      <c r="FT18" s="77"/>
      <c r="FU18" s="77"/>
      <c r="FV18" s="77"/>
      <c r="FW18" s="77"/>
      <c r="FX18" s="77"/>
      <c r="FY18" s="77"/>
      <c r="FZ18" s="77"/>
      <c r="GA18" s="77"/>
      <c r="GB18" s="77"/>
      <c r="GC18" s="77"/>
      <c r="GD18" s="77"/>
      <c r="GE18" s="77"/>
      <c r="GF18" s="77"/>
      <c r="GG18" s="77"/>
      <c r="GH18" s="77"/>
      <c r="GI18" s="77"/>
      <c r="GJ18" s="77"/>
      <c r="GK18" s="77"/>
      <c r="GL18" s="77"/>
      <c r="GM18" s="77"/>
      <c r="GN18" s="77"/>
      <c r="GO18" s="77"/>
      <c r="GP18" s="77"/>
      <c r="GQ18" s="77"/>
      <c r="GR18" s="77"/>
      <c r="GS18" s="77"/>
      <c r="GT18" s="77"/>
      <c r="GU18" s="77"/>
      <c r="GV18" s="77"/>
      <c r="GW18" s="77"/>
      <c r="GX18" s="77"/>
      <c r="GY18" s="77"/>
      <c r="GZ18" s="77"/>
      <c r="HA18" s="77"/>
      <c r="HB18" s="77"/>
      <c r="HC18" s="77"/>
      <c r="HD18" s="77"/>
      <c r="HE18" s="77"/>
      <c r="HF18" s="77"/>
      <c r="HG18" s="77"/>
      <c r="HH18" s="77"/>
      <c r="HI18" s="77"/>
      <c r="HJ18" s="77"/>
      <c r="HK18" s="77"/>
      <c r="HL18" s="77"/>
      <c r="HM18" s="77"/>
      <c r="HN18" s="77"/>
      <c r="HO18" s="77"/>
      <c r="HP18" s="77"/>
      <c r="HQ18" s="77"/>
      <c r="HR18" s="77"/>
      <c r="HS18" s="77"/>
      <c r="HT18" s="77"/>
      <c r="HU18" s="77"/>
      <c r="HV18" s="77"/>
      <c r="HW18" s="77"/>
      <c r="HX18" s="77"/>
      <c r="HY18" s="77"/>
      <c r="HZ18" s="77"/>
      <c r="IA18" s="77"/>
      <c r="IB18" s="77"/>
      <c r="IC18" s="77"/>
      <c r="ID18" s="77"/>
      <c r="IE18" s="77"/>
      <c r="IF18" s="77"/>
      <c r="IG18" s="77"/>
      <c r="IH18" s="77"/>
      <c r="II18" s="77"/>
      <c r="IJ18" s="77"/>
      <c r="IK18" s="77"/>
      <c r="IL18" s="77"/>
      <c r="IM18" s="77"/>
      <c r="IN18" s="77"/>
      <c r="IO18" s="77"/>
      <c r="IP18" s="77"/>
      <c r="IQ18" s="77"/>
      <c r="IR18" s="77"/>
      <c r="IS18" s="77"/>
      <c r="IT18" s="77"/>
      <c r="IU18" s="77"/>
      <c r="IV18" s="77"/>
      <c r="IW18" s="77"/>
      <c r="IX18" s="77"/>
      <c r="IY18" s="77"/>
      <c r="IZ18" s="77"/>
      <c r="JA18" s="77"/>
      <c r="JB18" s="77"/>
      <c r="JC18" s="77"/>
      <c r="JD18" s="77"/>
      <c r="JE18" s="77"/>
      <c r="JF18" s="77"/>
      <c r="JG18" s="77"/>
      <c r="JH18" s="77"/>
      <c r="JI18" s="77"/>
      <c r="JJ18" s="77"/>
      <c r="JK18" s="77"/>
      <c r="JL18" s="77"/>
      <c r="JM18" s="77"/>
      <c r="JN18" s="77"/>
      <c r="JO18" s="77"/>
      <c r="JP18" s="77"/>
      <c r="JQ18" s="77"/>
      <c r="JR18" s="77"/>
      <c r="JS18" s="77"/>
      <c r="JT18" s="77"/>
      <c r="JU18" s="77"/>
      <c r="JV18" s="77"/>
      <c r="JW18" s="77"/>
      <c r="JX18" s="77"/>
      <c r="JY18" s="77"/>
      <c r="JZ18" s="77"/>
      <c r="KA18" s="77"/>
      <c r="KB18" s="77"/>
      <c r="KC18" s="77"/>
      <c r="KD18" s="77"/>
      <c r="KE18" s="77"/>
      <c r="KF18" s="77"/>
      <c r="KG18" s="77"/>
      <c r="KH18" s="77"/>
      <c r="KI18" s="77"/>
      <c r="KJ18" s="77"/>
      <c r="KK18" s="77"/>
      <c r="KL18" s="77"/>
      <c r="KM18" s="77"/>
      <c r="KN18" s="77"/>
      <c r="KO18" s="77"/>
      <c r="KP18" s="77"/>
      <c r="KQ18" s="77"/>
      <c r="KR18" s="77"/>
      <c r="KS18" s="77"/>
      <c r="KT18" s="77"/>
      <c r="KU18" s="77"/>
      <c r="KV18" s="77"/>
      <c r="KW18" s="77"/>
      <c r="KX18" s="77"/>
      <c r="KY18" s="77"/>
      <c r="KZ18" s="77"/>
      <c r="LA18" s="77"/>
      <c r="LB18" s="77"/>
      <c r="LC18" s="77"/>
      <c r="LD18" s="77"/>
      <c r="LE18" s="77"/>
      <c r="LF18" s="77"/>
      <c r="LG18" s="77"/>
      <c r="LH18" s="77"/>
      <c r="LI18" s="77"/>
      <c r="LJ18" s="77"/>
      <c r="LK18" s="77"/>
      <c r="LL18" s="77"/>
      <c r="LM18" s="77"/>
      <c r="LN18" s="77"/>
      <c r="LO18" s="77"/>
      <c r="LP18" s="77"/>
      <c r="LQ18" s="77"/>
      <c r="LR18" s="77"/>
      <c r="LS18" s="77"/>
      <c r="LT18" s="77"/>
      <c r="LU18" s="77"/>
      <c r="LV18" s="77"/>
      <c r="LW18" s="77"/>
      <c r="LX18" s="77"/>
      <c r="LY18" s="77"/>
      <c r="LZ18" s="77"/>
      <c r="MA18" s="77"/>
      <c r="MB18" s="77"/>
      <c r="MC18" s="77"/>
      <c r="MD18" s="77"/>
      <c r="ME18" s="77"/>
      <c r="MF18" s="77"/>
      <c r="MG18" s="77"/>
      <c r="MH18" s="77"/>
      <c r="MI18" s="77"/>
      <c r="MJ18" s="77"/>
      <c r="MK18" s="77"/>
      <c r="ML18" s="77"/>
      <c r="MM18" s="77"/>
      <c r="MN18" s="77"/>
      <c r="MO18" s="77"/>
      <c r="MP18" s="77"/>
      <c r="MQ18" s="77"/>
      <c r="MR18" s="77"/>
      <c r="MS18" s="77"/>
      <c r="MT18" s="77"/>
      <c r="MU18" s="77"/>
      <c r="MV18" s="77"/>
      <c r="MW18" s="77"/>
      <c r="MX18" s="77"/>
      <c r="MY18" s="77"/>
      <c r="MZ18" s="77"/>
      <c r="NA18" s="77"/>
      <c r="NB18" s="77"/>
      <c r="NC18" s="77"/>
      <c r="ND18" s="77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7"/>
      <c r="NS18" s="77"/>
      <c r="NT18" s="77"/>
      <c r="NU18" s="77"/>
      <c r="NV18" s="77"/>
      <c r="NW18" s="77"/>
      <c r="NX18" s="77"/>
      <c r="NY18" s="77"/>
      <c r="NZ18" s="77"/>
      <c r="OA18" s="77"/>
      <c r="OB18" s="77"/>
      <c r="OC18" s="77"/>
      <c r="OD18" s="77"/>
      <c r="OE18" s="77"/>
      <c r="OF18" s="77"/>
      <c r="OG18" s="77"/>
      <c r="OH18" s="77"/>
      <c r="OI18" s="77"/>
      <c r="OJ18" s="77"/>
      <c r="OK18" s="77"/>
      <c r="OL18" s="77"/>
      <c r="OM18" s="77"/>
      <c r="ON18" s="77"/>
      <c r="OO18" s="77"/>
      <c r="OP18" s="77"/>
      <c r="OQ18" s="77"/>
      <c r="OR18" s="77"/>
      <c r="OS18" s="77"/>
      <c r="OT18" s="77"/>
      <c r="OU18" s="77"/>
      <c r="OV18" s="77"/>
      <c r="OW18" s="77"/>
      <c r="OX18" s="77"/>
      <c r="OY18" s="77"/>
      <c r="OZ18" s="77"/>
      <c r="PA18" s="77"/>
      <c r="PB18" s="77"/>
      <c r="PC18" s="77"/>
      <c r="PD18" s="77"/>
      <c r="PE18" s="77"/>
      <c r="PF18" s="77"/>
      <c r="PG18" s="77"/>
      <c r="PH18" s="77"/>
      <c r="PI18" s="77"/>
      <c r="PJ18" s="77"/>
      <c r="PK18" s="77"/>
      <c r="PL18" s="77"/>
      <c r="PM18" s="77"/>
      <c r="PN18" s="77"/>
      <c r="PO18" s="77"/>
      <c r="PP18" s="77"/>
      <c r="PQ18" s="77"/>
      <c r="PR18" s="77"/>
      <c r="PS18" s="77"/>
      <c r="PT18" s="77"/>
      <c r="PU18" s="77"/>
      <c r="PV18" s="77"/>
      <c r="PW18" s="77"/>
      <c r="PX18" s="77"/>
      <c r="PY18" s="77"/>
      <c r="PZ18" s="77"/>
      <c r="QA18" s="77"/>
      <c r="QB18" s="77"/>
      <c r="QC18" s="77"/>
      <c r="QD18" s="77"/>
      <c r="QE18" s="77"/>
      <c r="QF18" s="77"/>
      <c r="QG18" s="77"/>
      <c r="QH18" s="77"/>
      <c r="QI18" s="77"/>
      <c r="QJ18" s="77"/>
      <c r="QK18" s="77"/>
      <c r="QL18" s="77"/>
      <c r="QM18" s="77"/>
      <c r="QN18" s="77"/>
      <c r="QO18" s="77"/>
      <c r="QP18" s="77"/>
      <c r="QQ18" s="77"/>
      <c r="QR18" s="77"/>
      <c r="QS18" s="77"/>
      <c r="QT18" s="77"/>
      <c r="QU18" s="77"/>
      <c r="QV18" s="77"/>
      <c r="QW18" s="77"/>
      <c r="QX18" s="77"/>
      <c r="QY18" s="77"/>
      <c r="QZ18" s="77"/>
      <c r="RA18" s="77"/>
      <c r="RB18" s="77"/>
      <c r="RC18" s="77"/>
      <c r="RD18" s="77"/>
      <c r="RE18" s="77"/>
      <c r="RF18" s="77"/>
      <c r="RG18" s="77"/>
      <c r="RH18" s="77"/>
      <c r="RI18" s="77"/>
      <c r="RJ18" s="77"/>
      <c r="RK18" s="77"/>
      <c r="RL18" s="77"/>
      <c r="RM18" s="77"/>
      <c r="RN18" s="77"/>
      <c r="RO18" s="77"/>
      <c r="RP18" s="77"/>
      <c r="RQ18" s="77"/>
      <c r="RR18" s="77"/>
      <c r="RS18" s="77"/>
      <c r="RT18" s="77"/>
      <c r="RU18" s="77"/>
      <c r="RV18" s="77"/>
      <c r="RW18" s="77"/>
      <c r="RX18" s="77"/>
      <c r="RY18" s="77"/>
      <c r="RZ18" s="77"/>
      <c r="SA18" s="77"/>
      <c r="SB18" s="77"/>
      <c r="SC18" s="77"/>
      <c r="SD18" s="77"/>
      <c r="SE18" s="77"/>
      <c r="SF18" s="77"/>
      <c r="SG18" s="77"/>
      <c r="SH18" s="77"/>
      <c r="SI18" s="77"/>
      <c r="SJ18" s="77"/>
      <c r="SK18" s="77"/>
      <c r="SL18" s="77"/>
      <c r="SM18" s="77"/>
      <c r="SN18" s="77"/>
      <c r="SO18" s="77"/>
      <c r="SP18" s="77"/>
      <c r="SQ18" s="77"/>
      <c r="SR18" s="77"/>
      <c r="SS18" s="77"/>
      <c r="ST18" s="77"/>
      <c r="SU18" s="77"/>
      <c r="SV18" s="77"/>
      <c r="SW18" s="77"/>
      <c r="SX18" s="77"/>
      <c r="SY18" s="77"/>
      <c r="SZ18" s="77"/>
      <c r="TA18" s="77"/>
      <c r="TB18" s="77"/>
      <c r="TC18" s="77"/>
      <c r="TD18" s="77"/>
      <c r="TE18" s="77"/>
      <c r="TF18" s="77"/>
      <c r="TG18" s="77"/>
      <c r="TH18" s="77"/>
      <c r="TI18" s="77"/>
      <c r="TJ18" s="77"/>
      <c r="TK18" s="77"/>
      <c r="TL18" s="77"/>
      <c r="TM18" s="77"/>
      <c r="TN18" s="77"/>
      <c r="TO18" s="77"/>
      <c r="TP18" s="77"/>
      <c r="TQ18" s="77"/>
      <c r="TR18" s="77"/>
      <c r="TS18" s="77"/>
      <c r="TT18" s="77"/>
      <c r="TU18" s="77"/>
      <c r="TV18" s="77"/>
      <c r="TW18" s="77"/>
      <c r="TX18" s="77"/>
      <c r="TY18" s="77"/>
      <c r="TZ18" s="77"/>
      <c r="UA18" s="77"/>
      <c r="UB18" s="77"/>
      <c r="UC18" s="77"/>
      <c r="UD18" s="77"/>
      <c r="UE18" s="77"/>
      <c r="UF18" s="77"/>
      <c r="UG18" s="77"/>
      <c r="UH18" s="77"/>
      <c r="UI18" s="77"/>
      <c r="UJ18" s="77"/>
      <c r="UK18" s="77"/>
      <c r="UL18" s="77"/>
      <c r="UM18" s="77"/>
      <c r="UN18" s="77"/>
      <c r="UO18" s="77"/>
      <c r="UP18" s="77"/>
      <c r="UQ18" s="77"/>
      <c r="UR18" s="77"/>
      <c r="US18" s="77"/>
      <c r="UT18" s="77"/>
      <c r="UU18" s="77"/>
      <c r="UV18" s="77"/>
      <c r="UW18" s="77"/>
      <c r="UX18" s="77"/>
      <c r="UY18" s="77"/>
      <c r="UZ18" s="77"/>
      <c r="VA18" s="77"/>
      <c r="VB18" s="77"/>
      <c r="VC18" s="77"/>
      <c r="VD18" s="77"/>
      <c r="VE18" s="77"/>
      <c r="VF18" s="77"/>
      <c r="VG18" s="77"/>
      <c r="VH18" s="77"/>
      <c r="VI18" s="77"/>
      <c r="VJ18" s="77"/>
      <c r="VK18" s="77"/>
      <c r="VL18" s="77"/>
      <c r="VM18" s="77"/>
      <c r="VN18" s="77"/>
      <c r="VO18" s="77"/>
      <c r="VP18" s="77"/>
      <c r="VQ18" s="77"/>
      <c r="VR18" s="77"/>
      <c r="VS18" s="77"/>
      <c r="VT18" s="77"/>
      <c r="VU18" s="77"/>
      <c r="VV18" s="77"/>
      <c r="VW18" s="77"/>
      <c r="VX18" s="77"/>
      <c r="VY18" s="77"/>
      <c r="VZ18" s="77"/>
      <c r="WA18" s="77"/>
      <c r="WB18" s="77"/>
      <c r="WC18" s="77"/>
      <c r="WD18" s="77"/>
      <c r="WE18" s="77"/>
      <c r="WF18" s="77"/>
      <c r="WG18" s="77"/>
      <c r="WH18" s="77"/>
      <c r="WI18" s="77"/>
      <c r="WJ18" s="77"/>
      <c r="WK18" s="77"/>
      <c r="WL18" s="77"/>
      <c r="WM18" s="77"/>
      <c r="WN18" s="77"/>
      <c r="WO18" s="77"/>
      <c r="WP18" s="77"/>
      <c r="WQ18" s="77"/>
      <c r="WR18" s="77"/>
      <c r="WS18" s="77"/>
      <c r="WT18" s="77"/>
      <c r="WU18" s="77"/>
      <c r="WV18" s="77"/>
      <c r="WW18" s="77"/>
      <c r="WX18" s="77"/>
      <c r="WY18" s="77"/>
      <c r="WZ18" s="77"/>
      <c r="XA18" s="77"/>
      <c r="XB18" s="77"/>
      <c r="XC18" s="77"/>
      <c r="XD18" s="77"/>
      <c r="XE18" s="77"/>
      <c r="XF18" s="77"/>
      <c r="XG18" s="77"/>
      <c r="XH18" s="77"/>
      <c r="XI18" s="77"/>
      <c r="XJ18" s="77"/>
      <c r="XK18" s="77"/>
      <c r="XL18" s="77"/>
      <c r="XM18" s="77"/>
      <c r="XN18" s="77"/>
      <c r="XO18" s="77"/>
      <c r="XP18" s="77"/>
      <c r="XQ18" s="77"/>
      <c r="XR18" s="77"/>
      <c r="XS18" s="77"/>
      <c r="XT18" s="77"/>
      <c r="XU18" s="77"/>
      <c r="XV18" s="77"/>
      <c r="XW18" s="77"/>
      <c r="XX18" s="77"/>
      <c r="XY18" s="77"/>
      <c r="XZ18" s="77"/>
      <c r="YA18" s="77"/>
      <c r="YB18" s="77"/>
      <c r="YC18" s="77"/>
      <c r="YD18" s="77"/>
      <c r="YE18" s="77"/>
      <c r="YF18" s="77"/>
      <c r="YG18" s="77"/>
      <c r="YH18" s="77"/>
      <c r="YI18" s="77"/>
      <c r="YJ18" s="77"/>
      <c r="YK18" s="77"/>
      <c r="YL18" s="77"/>
      <c r="YM18" s="77"/>
      <c r="YN18" s="77"/>
      <c r="YO18" s="77"/>
      <c r="YP18" s="77"/>
      <c r="YQ18" s="77"/>
      <c r="YR18" s="77"/>
      <c r="YS18" s="77"/>
      <c r="YT18" s="77"/>
      <c r="YU18" s="77"/>
      <c r="YV18" s="77"/>
      <c r="YW18" s="77"/>
      <c r="YX18" s="77"/>
      <c r="YY18" s="77"/>
      <c r="YZ18" s="77"/>
      <c r="ZA18" s="77"/>
      <c r="ZB18" s="77"/>
      <c r="ZC18" s="77"/>
      <c r="ZD18" s="77"/>
      <c r="ZE18" s="77"/>
      <c r="ZF18" s="77"/>
      <c r="ZG18" s="77"/>
      <c r="ZH18" s="77"/>
      <c r="ZI18" s="77"/>
      <c r="ZJ18" s="77"/>
      <c r="ZK18" s="77"/>
      <c r="ZL18" s="77"/>
      <c r="ZM18" s="77"/>
      <c r="ZN18" s="77"/>
      <c r="ZO18" s="77"/>
      <c r="ZP18" s="77"/>
      <c r="ZQ18" s="77"/>
      <c r="ZR18" s="77"/>
      <c r="ZS18" s="77"/>
      <c r="ZT18" s="77"/>
      <c r="ZU18" s="77"/>
      <c r="ZV18" s="77"/>
      <c r="ZW18" s="77"/>
      <c r="ZX18" s="77"/>
      <c r="ZY18" s="77"/>
      <c r="ZZ18" s="77"/>
      <c r="AAA18" s="77"/>
      <c r="AAB18" s="77"/>
      <c r="AAC18" s="77"/>
      <c r="AAD18" s="77"/>
      <c r="AAE18" s="77"/>
      <c r="AAF18" s="77"/>
      <c r="AAG18" s="77"/>
      <c r="AAH18" s="77"/>
      <c r="AAI18" s="77"/>
      <c r="AAJ18" s="77"/>
      <c r="AAK18" s="77"/>
      <c r="AAL18" s="77"/>
      <c r="AAM18" s="77"/>
      <c r="AAN18" s="77"/>
      <c r="AAO18" s="77"/>
      <c r="AAP18" s="77"/>
      <c r="AAQ18" s="77"/>
      <c r="AAR18" s="77"/>
      <c r="AAS18" s="77"/>
      <c r="AAT18" s="77"/>
      <c r="AAU18" s="77"/>
      <c r="AAV18" s="77"/>
      <c r="AAW18" s="77"/>
      <c r="AAX18" s="77"/>
      <c r="AAY18" s="77"/>
      <c r="AAZ18" s="77"/>
      <c r="ABA18" s="77"/>
      <c r="ABB18" s="77"/>
      <c r="ABC18" s="77"/>
      <c r="ABD18" s="77"/>
      <c r="ABE18" s="77"/>
      <c r="ABF18" s="77"/>
      <c r="ABG18" s="77"/>
      <c r="ABH18" s="77"/>
      <c r="ABI18" s="77"/>
      <c r="ABJ18" s="77"/>
      <c r="ABK18" s="77"/>
      <c r="ABL18" s="77"/>
      <c r="ABM18" s="77"/>
      <c r="ABN18" s="77"/>
      <c r="ABO18" s="77"/>
      <c r="ABP18" s="77"/>
      <c r="ABQ18" s="77"/>
      <c r="ABR18" s="77"/>
      <c r="ABS18" s="77"/>
      <c r="ABT18" s="77"/>
      <c r="ABU18" s="77"/>
      <c r="ABV18" s="77"/>
      <c r="ABW18" s="77"/>
      <c r="ABX18" s="77"/>
      <c r="ABY18" s="77"/>
      <c r="ABZ18" s="77"/>
      <c r="ACA18" s="77"/>
      <c r="ACB18" s="77"/>
      <c r="ACC18" s="77"/>
      <c r="ACD18" s="77"/>
      <c r="ACE18" s="77"/>
      <c r="ACF18" s="77"/>
      <c r="ACG18" s="77"/>
      <c r="ACH18" s="77"/>
      <c r="ACI18" s="77"/>
      <c r="ACJ18" s="77"/>
      <c r="ACK18" s="77"/>
      <c r="ACL18" s="77"/>
      <c r="ACM18" s="77"/>
      <c r="ACN18" s="77"/>
      <c r="ACO18" s="77"/>
      <c r="ACP18" s="77"/>
      <c r="ACQ18" s="77"/>
      <c r="ACR18" s="77"/>
      <c r="ACS18" s="77"/>
      <c r="ACT18" s="77"/>
      <c r="ACU18" s="77"/>
      <c r="ACV18" s="77"/>
      <c r="ACW18" s="77"/>
      <c r="ACX18" s="77"/>
      <c r="ACY18" s="77"/>
      <c r="ACZ18" s="77"/>
      <c r="ADA18" s="77"/>
      <c r="ADB18" s="77"/>
      <c r="ADC18" s="77"/>
      <c r="ADD18" s="77"/>
      <c r="ADE18" s="77"/>
      <c r="ADF18" s="77"/>
      <c r="ADG18" s="77"/>
      <c r="ADH18" s="77"/>
      <c r="ADI18" s="77"/>
      <c r="ADJ18" s="77"/>
      <c r="ADK18" s="77"/>
      <c r="ADL18" s="77"/>
      <c r="ADM18" s="77"/>
      <c r="ADN18" s="77"/>
      <c r="ADO18" s="77"/>
      <c r="ADP18" s="77"/>
      <c r="ADQ18" s="77"/>
      <c r="ADR18" s="77"/>
      <c r="ADS18" s="77"/>
      <c r="ADT18" s="77"/>
      <c r="ADU18" s="77"/>
      <c r="ADV18" s="77"/>
      <c r="ADW18" s="77"/>
      <c r="ADX18" s="77"/>
      <c r="ADY18" s="77"/>
      <c r="ADZ18" s="77"/>
      <c r="AEA18" s="77"/>
      <c r="AEB18" s="77"/>
      <c r="AEC18" s="77"/>
      <c r="AED18" s="77"/>
      <c r="AEE18" s="77"/>
      <c r="AEF18" s="77"/>
      <c r="AEG18" s="77"/>
      <c r="AEH18" s="77"/>
      <c r="AEI18" s="77"/>
      <c r="AEJ18" s="77"/>
      <c r="AEK18" s="77"/>
      <c r="AEL18" s="77"/>
      <c r="AEM18" s="77"/>
      <c r="AEN18" s="77"/>
      <c r="AEO18" s="77"/>
      <c r="AEP18" s="77"/>
      <c r="AEQ18" s="77"/>
      <c r="AER18" s="77"/>
      <c r="AES18" s="77"/>
      <c r="AET18" s="77"/>
      <c r="AEU18" s="77"/>
      <c r="AEV18" s="77"/>
      <c r="AEW18" s="77"/>
      <c r="AEX18" s="77"/>
      <c r="AEY18" s="77"/>
      <c r="AEZ18" s="77"/>
      <c r="AFA18" s="77"/>
      <c r="AFB18" s="77"/>
      <c r="AFC18" s="77"/>
      <c r="AFD18" s="77"/>
      <c r="AFE18" s="77"/>
      <c r="AFF18" s="77"/>
      <c r="AFG18" s="77"/>
      <c r="AFH18" s="77"/>
      <c r="AFI18" s="77"/>
      <c r="AFJ18" s="77"/>
      <c r="AFK18" s="77"/>
      <c r="AFL18" s="77"/>
      <c r="AFM18" s="77"/>
      <c r="AFN18" s="77"/>
      <c r="AFO18" s="77"/>
      <c r="AFP18" s="77"/>
      <c r="AFQ18" s="77"/>
      <c r="AFR18" s="77"/>
      <c r="AFS18" s="77"/>
      <c r="AFT18" s="77"/>
      <c r="AFU18" s="77"/>
      <c r="AFV18" s="77"/>
      <c r="AFW18" s="77"/>
      <c r="AFX18" s="77"/>
      <c r="AFY18" s="77"/>
      <c r="AFZ18" s="77"/>
      <c r="AGA18" s="77"/>
      <c r="AGB18" s="77"/>
      <c r="AGC18" s="77"/>
      <c r="AGD18" s="77"/>
      <c r="AGE18" s="77"/>
      <c r="AGF18" s="77"/>
      <c r="AGG18" s="77"/>
      <c r="AGH18" s="77"/>
      <c r="AGI18" s="77"/>
      <c r="AGJ18" s="77"/>
      <c r="AGK18" s="77"/>
      <c r="AGL18" s="77"/>
      <c r="AGM18" s="77"/>
      <c r="AGN18" s="77"/>
      <c r="AGO18" s="77"/>
      <c r="AGP18" s="77"/>
      <c r="AGQ18" s="77"/>
      <c r="AGR18" s="77"/>
      <c r="AGS18" s="77"/>
      <c r="AGT18" s="77"/>
      <c r="AGU18" s="77"/>
      <c r="AGV18" s="77"/>
      <c r="AGW18" s="77"/>
      <c r="AGX18" s="77"/>
      <c r="AGY18" s="77"/>
      <c r="AGZ18" s="77"/>
      <c r="AHA18" s="77"/>
      <c r="AHB18" s="77"/>
      <c r="AHC18" s="77"/>
      <c r="AHD18" s="77"/>
      <c r="AHE18" s="77"/>
      <c r="AHF18" s="77"/>
      <c r="AHG18" s="77"/>
      <c r="AHH18" s="77"/>
      <c r="AHI18" s="77"/>
      <c r="AHJ18" s="77"/>
      <c r="AHK18" s="77"/>
      <c r="AHL18" s="77"/>
      <c r="AHM18" s="77"/>
      <c r="AHN18" s="77"/>
      <c r="AHO18" s="77"/>
      <c r="AHP18" s="77"/>
      <c r="AHQ18" s="77"/>
      <c r="AHR18" s="77"/>
      <c r="AHS18" s="77"/>
      <c r="AHT18" s="77"/>
      <c r="AHU18" s="77"/>
      <c r="AHV18" s="77"/>
      <c r="AHW18" s="77"/>
      <c r="AHX18" s="77"/>
      <c r="AHY18" s="77"/>
      <c r="AHZ18" s="77"/>
      <c r="AIA18" s="77"/>
      <c r="AIB18" s="77"/>
      <c r="AIC18" s="77"/>
      <c r="AID18" s="77"/>
      <c r="AIE18" s="77"/>
      <c r="AIF18" s="77"/>
      <c r="AIG18" s="77"/>
      <c r="AIH18" s="77"/>
      <c r="AII18" s="77"/>
      <c r="AIJ18" s="77"/>
      <c r="AIK18" s="77"/>
      <c r="AIL18" s="77"/>
      <c r="AIM18" s="77"/>
      <c r="AIN18" s="77"/>
      <c r="AIO18" s="77"/>
      <c r="AIP18" s="77"/>
      <c r="AIQ18" s="77"/>
      <c r="AIR18" s="77"/>
      <c r="AIS18" s="77"/>
      <c r="AIT18" s="77"/>
      <c r="AIU18" s="77"/>
      <c r="AIV18" s="77"/>
      <c r="AIW18" s="77"/>
      <c r="AIX18" s="77"/>
      <c r="AIY18" s="77"/>
      <c r="AIZ18" s="77"/>
      <c r="AJA18" s="77"/>
      <c r="AJB18" s="77"/>
      <c r="AJC18" s="77"/>
      <c r="AJD18" s="77"/>
      <c r="AJE18" s="77"/>
      <c r="AJF18" s="77"/>
      <c r="AJG18" s="77"/>
      <c r="AJH18" s="77"/>
      <c r="AJI18" s="77"/>
      <c r="AJJ18" s="77"/>
      <c r="AJK18" s="77"/>
      <c r="AJL18" s="77"/>
      <c r="AJM18" s="77"/>
      <c r="AJN18" s="77"/>
      <c r="AJO18" s="77"/>
      <c r="AJP18" s="77"/>
      <c r="AJQ18" s="77"/>
      <c r="AJR18" s="77"/>
      <c r="AJS18" s="77"/>
      <c r="AJT18" s="77"/>
      <c r="AJU18" s="77"/>
      <c r="AJV18" s="77"/>
      <c r="AJW18" s="77"/>
      <c r="AJX18" s="77"/>
      <c r="AJY18" s="77"/>
      <c r="AJZ18" s="77"/>
      <c r="AKA18" s="77"/>
      <c r="AKB18" s="77"/>
      <c r="AKC18" s="77"/>
      <c r="AKD18" s="77"/>
      <c r="AKE18" s="77"/>
      <c r="AKF18" s="77"/>
      <c r="AKG18" s="77"/>
      <c r="AKH18" s="77"/>
      <c r="AKI18" s="77"/>
      <c r="AKJ18" s="77"/>
      <c r="AKK18" s="77"/>
      <c r="AKL18" s="77"/>
      <c r="AKM18" s="77"/>
      <c r="AKN18" s="77"/>
      <c r="AKO18" s="77"/>
      <c r="AKP18" s="77"/>
      <c r="AKQ18" s="77"/>
      <c r="AKR18" s="77"/>
      <c r="AKS18" s="77"/>
      <c r="AKT18" s="77"/>
      <c r="AKU18" s="77"/>
      <c r="AKV18" s="77"/>
      <c r="AKW18" s="77"/>
      <c r="AKX18" s="77"/>
      <c r="AKY18" s="77"/>
      <c r="AKZ18" s="77"/>
      <c r="ALA18" s="77"/>
      <c r="ALB18" s="77"/>
      <c r="ALC18" s="77"/>
      <c r="ALD18" s="77"/>
      <c r="ALE18" s="77"/>
      <c r="ALF18" s="77"/>
      <c r="ALG18" s="77"/>
      <c r="ALH18" s="77"/>
      <c r="ALI18" s="77"/>
      <c r="ALJ18" s="77"/>
      <c r="ALK18" s="77"/>
      <c r="ALL18" s="77"/>
      <c r="ALM18" s="77"/>
      <c r="ALN18" s="77"/>
      <c r="ALO18" s="77"/>
      <c r="ALP18" s="77"/>
      <c r="ALQ18" s="77"/>
      <c r="ALR18" s="77"/>
      <c r="ALS18" s="77"/>
      <c r="ALT18" s="77"/>
      <c r="ALU18" s="77"/>
      <c r="ALV18" s="77"/>
      <c r="ALW18" s="77"/>
      <c r="ALX18" s="77"/>
      <c r="ALY18" s="77"/>
      <c r="ALZ18" s="77"/>
      <c r="AMA18" s="77"/>
      <c r="AMB18" s="77"/>
      <c r="AMC18" s="77"/>
      <c r="AMD18" s="77"/>
      <c r="AME18" s="77"/>
      <c r="AMF18" s="77"/>
      <c r="AMG18" s="77"/>
      <c r="AMH18" s="77"/>
      <c r="AMI18" s="77"/>
      <c r="AMJ18" s="77"/>
      <c r="AMK18" s="77"/>
      <c r="AML18" s="77"/>
      <c r="AMM18" s="77"/>
      <c r="AMN18" s="77"/>
    </row>
  </sheetData>
  <mergeCells count="4">
    <mergeCell ref="A1:V1"/>
    <mergeCell ref="A2:V2"/>
    <mergeCell ref="A3:V3"/>
    <mergeCell ref="A4:V4"/>
  </mergeCells>
  <hyperlinks>
    <hyperlink ref="V7" r:id="rId1" display="mailto:mmanjos@tre-ba.jus.br"/>
    <hyperlink ref="V8" r:id="rId2" display="mailto:mmanjos@tre-ba.jus.br"/>
    <hyperlink ref="V9" r:id="rId3" display="mailto:mmanjos@tre-ba.jus.br"/>
    <hyperlink ref="V10" r:id="rId4" display="mailto:mmanjos@tre-ba.jus.br"/>
    <hyperlink ref="V11" r:id="rId5" display="mailto:mmanjos@tre-ba.jus.br"/>
  </hyperlinks>
  <pageMargins left="0.51180555555555496" right="0.51180555555555496" top="0.78749999999999998" bottom="0.78749999999999998" header="0.51180555555555496" footer="0.51180555555555496"/>
  <pageSetup paperSize="8" scale="40" firstPageNumber="0" orientation="landscape" horizontalDpi="300" verticalDpi="300" r:id="rId6"/>
  <drawing r:id="rId7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20"/>
  <sheetViews>
    <sheetView topLeftCell="A7" zoomScale="70" zoomScaleNormal="70" workbookViewId="0">
      <selection activeCell="A3" sqref="A3:U3"/>
    </sheetView>
  </sheetViews>
  <sheetFormatPr defaultColWidth="9.140625" defaultRowHeight="15" x14ac:dyDescent="0.25"/>
  <cols>
    <col min="1" max="1" width="48" style="177" customWidth="1"/>
    <col min="2" max="2" width="35.28515625" style="173" customWidth="1"/>
    <col min="3" max="3" width="18.42578125" style="173" customWidth="1"/>
    <col min="4" max="4" width="18" style="173" customWidth="1"/>
    <col min="5" max="5" width="26.42578125" style="174" customWidth="1"/>
    <col min="6" max="6" width="23.7109375" style="175" customWidth="1"/>
    <col min="7" max="7" width="21.5703125" style="173" bestFit="1" customWidth="1"/>
    <col min="8" max="8" width="22.42578125" style="173" bestFit="1" customWidth="1"/>
    <col min="9" max="9" width="21.42578125" style="173" bestFit="1" customWidth="1"/>
    <col min="10" max="12" width="17.140625" style="173" customWidth="1"/>
    <col min="13" max="13" width="17" style="173" customWidth="1"/>
    <col min="14" max="14" width="19.85546875" style="173" customWidth="1"/>
    <col min="15" max="15" width="15.85546875" style="178" customWidth="1"/>
    <col min="16" max="16" width="17.7109375" style="178" customWidth="1"/>
    <col min="17" max="17" width="20.140625" style="178" customWidth="1"/>
    <col min="18" max="18" width="17.140625" style="178" customWidth="1"/>
    <col min="19" max="19" width="19.28515625" style="178" bestFit="1" customWidth="1"/>
    <col min="20" max="20" width="30.140625" style="178" customWidth="1"/>
    <col min="21" max="21" width="22.85546875" style="178" customWidth="1"/>
    <col min="22" max="23" width="8.7109375" style="176" customWidth="1"/>
    <col min="24" max="1027" width="8.7109375" style="177" customWidth="1"/>
    <col min="1028" max="16384" width="9.140625" style="177"/>
  </cols>
  <sheetData>
    <row r="1" spans="1:1027" ht="60" customHeight="1" x14ac:dyDescent="0.25">
      <c r="A1" s="245"/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</row>
    <row r="2" spans="1:1027" ht="50.25" customHeight="1" x14ac:dyDescent="0.25">
      <c r="A2" s="323" t="s">
        <v>417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X2" s="178"/>
      <c r="Y2" s="178"/>
    </row>
    <row r="3" spans="1:1027" s="181" customFormat="1" ht="43.5" customHeight="1" x14ac:dyDescent="0.25">
      <c r="A3" s="324" t="s">
        <v>362</v>
      </c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  <c r="U3" s="324"/>
      <c r="V3" s="179"/>
      <c r="W3" s="179"/>
      <c r="X3" s="180"/>
      <c r="Y3" s="180"/>
    </row>
    <row r="4" spans="1:1027" s="181" customFormat="1" ht="22.5" customHeight="1" x14ac:dyDescent="0.25">
      <c r="V4" s="182"/>
      <c r="W4" s="182"/>
      <c r="X4" s="183"/>
      <c r="Y4" s="183"/>
    </row>
    <row r="5" spans="1:1027" s="186" customFormat="1" ht="42" customHeight="1" x14ac:dyDescent="0.25">
      <c r="A5" s="322" t="s">
        <v>433</v>
      </c>
      <c r="B5" s="322" t="s">
        <v>432</v>
      </c>
      <c r="C5" s="322" t="s">
        <v>430</v>
      </c>
      <c r="D5" s="322" t="s">
        <v>431</v>
      </c>
      <c r="E5" s="322" t="s">
        <v>427</v>
      </c>
      <c r="F5" s="322" t="s">
        <v>428</v>
      </c>
      <c r="G5" s="322" t="s">
        <v>429</v>
      </c>
      <c r="H5" s="329" t="s">
        <v>441</v>
      </c>
      <c r="I5" s="329" t="s">
        <v>442</v>
      </c>
      <c r="J5" s="326" t="s">
        <v>446</v>
      </c>
      <c r="K5" s="327"/>
      <c r="L5" s="327"/>
      <c r="M5" s="328"/>
      <c r="N5" s="329" t="s">
        <v>447</v>
      </c>
      <c r="O5" s="322" t="s">
        <v>434</v>
      </c>
      <c r="P5" s="322" t="s">
        <v>435</v>
      </c>
      <c r="Q5" s="322" t="s">
        <v>436</v>
      </c>
      <c r="R5" s="322" t="s">
        <v>437</v>
      </c>
      <c r="S5" s="322" t="s">
        <v>438</v>
      </c>
      <c r="T5" s="322" t="s">
        <v>439</v>
      </c>
      <c r="U5" s="322" t="s">
        <v>440</v>
      </c>
      <c r="V5" s="184"/>
      <c r="W5" s="184"/>
      <c r="X5" s="185"/>
      <c r="Y5" s="185"/>
    </row>
    <row r="6" spans="1:1027" ht="93.75" customHeight="1" x14ac:dyDescent="0.25">
      <c r="A6" s="322"/>
      <c r="B6" s="322"/>
      <c r="C6" s="322"/>
      <c r="D6" s="322"/>
      <c r="E6" s="322"/>
      <c r="F6" s="322"/>
      <c r="G6" s="331"/>
      <c r="H6" s="329"/>
      <c r="I6" s="329"/>
      <c r="J6" s="187" t="s">
        <v>443</v>
      </c>
      <c r="K6" s="187" t="s">
        <v>444</v>
      </c>
      <c r="L6" s="187" t="s">
        <v>445</v>
      </c>
      <c r="M6" s="187" t="s">
        <v>448</v>
      </c>
      <c r="N6" s="329"/>
      <c r="O6" s="322"/>
      <c r="P6" s="322"/>
      <c r="Q6" s="322"/>
      <c r="R6" s="322"/>
      <c r="S6" s="322"/>
      <c r="T6" s="322"/>
      <c r="U6" s="322"/>
      <c r="X6" s="178"/>
      <c r="Y6" s="178"/>
    </row>
    <row r="7" spans="1:1027" s="194" customFormat="1" ht="85.5" x14ac:dyDescent="0.2">
      <c r="A7" s="188" t="s">
        <v>252</v>
      </c>
      <c r="B7" s="189" t="s">
        <v>410</v>
      </c>
      <c r="C7" s="189" t="s">
        <v>254</v>
      </c>
      <c r="D7" s="190" t="s">
        <v>406</v>
      </c>
      <c r="E7" s="189" t="s">
        <v>380</v>
      </c>
      <c r="F7" s="189" t="s">
        <v>411</v>
      </c>
      <c r="G7" s="191">
        <v>11659003.940000001</v>
      </c>
      <c r="H7" s="192"/>
      <c r="I7" s="192"/>
      <c r="J7" s="192"/>
      <c r="K7" s="192"/>
      <c r="L7" s="192"/>
      <c r="M7" s="192"/>
      <c r="N7" s="192"/>
      <c r="O7" s="189" t="s">
        <v>156</v>
      </c>
      <c r="P7" s="193" t="s">
        <v>403</v>
      </c>
      <c r="Q7" s="189" t="s">
        <v>275</v>
      </c>
      <c r="R7" s="193" t="s">
        <v>403</v>
      </c>
      <c r="S7" s="189" t="s">
        <v>391</v>
      </c>
      <c r="T7" s="189" t="s">
        <v>376</v>
      </c>
      <c r="U7" s="189" t="s">
        <v>377</v>
      </c>
    </row>
    <row r="8" spans="1:1027" ht="135" x14ac:dyDescent="0.25">
      <c r="A8" s="195" t="s">
        <v>449</v>
      </c>
      <c r="B8" s="196" t="s">
        <v>450</v>
      </c>
      <c r="C8" s="197" t="s">
        <v>284</v>
      </c>
      <c r="D8" s="197" t="s">
        <v>322</v>
      </c>
      <c r="E8" s="197" t="s">
        <v>323</v>
      </c>
      <c r="F8" s="197" t="s">
        <v>382</v>
      </c>
      <c r="G8" s="198">
        <v>728521.28</v>
      </c>
      <c r="H8" s="199">
        <v>722477.58</v>
      </c>
      <c r="I8" s="200">
        <v>226518.86</v>
      </c>
      <c r="J8" s="199">
        <v>0</v>
      </c>
      <c r="K8" s="199">
        <v>0</v>
      </c>
      <c r="L8" s="199"/>
      <c r="M8" s="199">
        <v>0</v>
      </c>
      <c r="N8" s="201">
        <f t="shared" ref="N8:N12" si="0">SUM(I8:M8)</f>
        <v>226518.86</v>
      </c>
      <c r="O8" s="197" t="s">
        <v>76</v>
      </c>
      <c r="P8" s="197" t="s">
        <v>402</v>
      </c>
      <c r="Q8" s="202" t="s">
        <v>275</v>
      </c>
      <c r="R8" s="197" t="s">
        <v>409</v>
      </c>
      <c r="S8" s="197" t="s">
        <v>392</v>
      </c>
      <c r="T8" s="197" t="s">
        <v>378</v>
      </c>
      <c r="U8" s="197" t="s">
        <v>377</v>
      </c>
      <c r="X8" s="178"/>
      <c r="Y8" s="178"/>
    </row>
    <row r="9" spans="1:1027" s="194" customFormat="1" ht="114" x14ac:dyDescent="0.2">
      <c r="A9" s="203" t="s">
        <v>425</v>
      </c>
      <c r="B9" s="204" t="s">
        <v>412</v>
      </c>
      <c r="C9" s="204" t="s">
        <v>306</v>
      </c>
      <c r="D9" s="205" t="s">
        <v>325</v>
      </c>
      <c r="E9" s="204" t="s">
        <v>326</v>
      </c>
      <c r="F9" s="204" t="s">
        <v>413</v>
      </c>
      <c r="G9" s="206">
        <v>427809.99</v>
      </c>
      <c r="H9" s="207"/>
      <c r="I9" s="207"/>
      <c r="J9" s="207"/>
      <c r="K9" s="207"/>
      <c r="L9" s="207"/>
      <c r="M9" s="207"/>
      <c r="N9" s="208">
        <f t="shared" si="0"/>
        <v>0</v>
      </c>
      <c r="O9" s="204" t="s">
        <v>156</v>
      </c>
      <c r="P9" s="204" t="s">
        <v>403</v>
      </c>
      <c r="Q9" s="204" t="s">
        <v>275</v>
      </c>
      <c r="R9" s="204" t="s">
        <v>403</v>
      </c>
      <c r="S9" s="205" t="s">
        <v>391</v>
      </c>
      <c r="T9" s="204" t="s">
        <v>379</v>
      </c>
      <c r="U9" s="204" t="s">
        <v>377</v>
      </c>
    </row>
    <row r="10" spans="1:1027" ht="165" x14ac:dyDescent="0.25">
      <c r="A10" s="209" t="s">
        <v>317</v>
      </c>
      <c r="B10" s="210" t="s">
        <v>367</v>
      </c>
      <c r="C10" s="211" t="s">
        <v>368</v>
      </c>
      <c r="D10" s="212" t="s">
        <v>414</v>
      </c>
      <c r="E10" s="197" t="s">
        <v>380</v>
      </c>
      <c r="F10" s="211" t="s">
        <v>369</v>
      </c>
      <c r="G10" s="213">
        <v>25900784.75</v>
      </c>
      <c r="H10" s="214">
        <v>3279939.48</v>
      </c>
      <c r="I10" s="215"/>
      <c r="J10" s="215"/>
      <c r="K10" s="215"/>
      <c r="L10" s="215"/>
      <c r="M10" s="215"/>
      <c r="N10" s="201">
        <f t="shared" si="0"/>
        <v>0</v>
      </c>
      <c r="O10" s="216" t="s">
        <v>156</v>
      </c>
      <c r="P10" s="216" t="s">
        <v>318</v>
      </c>
      <c r="Q10" s="216" t="s">
        <v>275</v>
      </c>
      <c r="R10" s="217" t="s">
        <v>404</v>
      </c>
      <c r="S10" s="217" t="s">
        <v>405</v>
      </c>
      <c r="T10" s="218" t="s">
        <v>328</v>
      </c>
      <c r="U10" s="217" t="s">
        <v>377</v>
      </c>
    </row>
    <row r="11" spans="1:1027" ht="66.75" customHeight="1" x14ac:dyDescent="0.25">
      <c r="A11" s="219" t="s">
        <v>363</v>
      </c>
      <c r="B11" s="220" t="s">
        <v>415</v>
      </c>
      <c r="C11" s="221" t="s">
        <v>373</v>
      </c>
      <c r="D11" s="222" t="s">
        <v>374</v>
      </c>
      <c r="E11" s="223" t="s">
        <v>451</v>
      </c>
      <c r="F11" s="222" t="s">
        <v>416</v>
      </c>
      <c r="G11" s="224">
        <v>3124357.87</v>
      </c>
      <c r="H11" s="214">
        <v>2503018.4700000002</v>
      </c>
      <c r="I11" s="214">
        <v>2271210.67</v>
      </c>
      <c r="J11" s="225"/>
      <c r="K11" s="225"/>
      <c r="L11" s="225"/>
      <c r="M11" s="225"/>
      <c r="N11" s="201">
        <f t="shared" si="0"/>
        <v>2271210.67</v>
      </c>
      <c r="O11" s="226" t="s">
        <v>156</v>
      </c>
      <c r="P11" s="220" t="s">
        <v>245</v>
      </c>
      <c r="Q11" s="226" t="s">
        <v>275</v>
      </c>
      <c r="R11" s="220" t="s">
        <v>319</v>
      </c>
      <c r="S11" s="210" t="s">
        <v>392</v>
      </c>
      <c r="T11" s="227" t="s">
        <v>365</v>
      </c>
      <c r="U11" s="220" t="s">
        <v>377</v>
      </c>
    </row>
    <row r="12" spans="1:1027" ht="61.5" customHeight="1" x14ac:dyDescent="0.25">
      <c r="A12" s="228" t="s">
        <v>419</v>
      </c>
      <c r="B12" s="229" t="s">
        <v>420</v>
      </c>
      <c r="C12" s="229" t="s">
        <v>418</v>
      </c>
      <c r="D12" s="230" t="s">
        <v>421</v>
      </c>
      <c r="E12" s="230" t="s">
        <v>422</v>
      </c>
      <c r="F12" s="172" t="s">
        <v>423</v>
      </c>
      <c r="G12" s="224">
        <v>7295027.3300000001</v>
      </c>
      <c r="H12" s="231"/>
      <c r="I12" s="231"/>
      <c r="J12" s="231"/>
      <c r="K12" s="231"/>
      <c r="L12" s="231"/>
      <c r="M12" s="231"/>
      <c r="N12" s="232">
        <f t="shared" si="0"/>
        <v>0</v>
      </c>
      <c r="O12" s="233"/>
      <c r="P12" s="233"/>
      <c r="Q12" s="233"/>
      <c r="R12" s="233"/>
      <c r="S12" s="233"/>
      <c r="T12" s="233"/>
      <c r="U12" s="233"/>
    </row>
    <row r="13" spans="1:1027" s="237" customFormat="1" ht="32.25" customHeight="1" x14ac:dyDescent="0.25">
      <c r="A13" s="234"/>
      <c r="B13" s="330" t="s">
        <v>426</v>
      </c>
      <c r="C13" s="330"/>
      <c r="D13" s="330"/>
      <c r="E13" s="330"/>
      <c r="F13" s="330"/>
      <c r="G13" s="235">
        <f>SUM(G7:G12)</f>
        <v>49135505.159999996</v>
      </c>
      <c r="H13" s="235">
        <f t="shared" ref="H13:N13" si="1">SUM(H7:H12)</f>
        <v>6505435.5300000003</v>
      </c>
      <c r="I13" s="235">
        <f t="shared" si="1"/>
        <v>2497729.5299999998</v>
      </c>
      <c r="J13" s="235">
        <f t="shared" si="1"/>
        <v>0</v>
      </c>
      <c r="K13" s="235">
        <f t="shared" si="1"/>
        <v>0</v>
      </c>
      <c r="L13" s="235"/>
      <c r="M13" s="235">
        <f t="shared" si="1"/>
        <v>0</v>
      </c>
      <c r="N13" s="235">
        <f t="shared" si="1"/>
        <v>2497729.5299999998</v>
      </c>
      <c r="O13" s="332"/>
      <c r="P13" s="332"/>
      <c r="Q13" s="332"/>
      <c r="R13" s="332"/>
      <c r="S13" s="332"/>
      <c r="T13" s="332"/>
      <c r="U13" s="332"/>
      <c r="V13" s="236"/>
      <c r="W13" s="236"/>
    </row>
    <row r="14" spans="1:1027" ht="15.75" x14ac:dyDescent="0.25">
      <c r="T14" s="123"/>
    </row>
    <row r="16" spans="1:1027" s="178" customFormat="1" x14ac:dyDescent="0.25">
      <c r="A16" s="240" t="s">
        <v>452</v>
      </c>
      <c r="B16" s="241"/>
      <c r="C16" s="241"/>
      <c r="D16" s="242"/>
      <c r="H16" s="173"/>
      <c r="I16" s="173"/>
      <c r="J16" s="173"/>
      <c r="K16" s="173"/>
      <c r="L16" s="173"/>
      <c r="M16" s="173"/>
      <c r="N16" s="173"/>
      <c r="T16" s="238"/>
      <c r="V16" s="176"/>
      <c r="W16" s="176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  <c r="BL16" s="177"/>
      <c r="BM16" s="177"/>
      <c r="BN16" s="177"/>
      <c r="BO16" s="177"/>
      <c r="BP16" s="177"/>
      <c r="BQ16" s="177"/>
      <c r="BR16" s="177"/>
      <c r="BS16" s="177"/>
      <c r="BT16" s="177"/>
      <c r="BU16" s="177"/>
      <c r="BV16" s="177"/>
      <c r="BW16" s="177"/>
      <c r="BX16" s="177"/>
      <c r="BY16" s="177"/>
      <c r="BZ16" s="177"/>
      <c r="CA16" s="177"/>
      <c r="CB16" s="177"/>
      <c r="CC16" s="177"/>
      <c r="CD16" s="177"/>
      <c r="CE16" s="177"/>
      <c r="CF16" s="177"/>
      <c r="CG16" s="177"/>
      <c r="CH16" s="177"/>
      <c r="CI16" s="177"/>
      <c r="CJ16" s="177"/>
      <c r="CK16" s="177"/>
      <c r="CL16" s="177"/>
      <c r="CM16" s="177"/>
      <c r="CN16" s="177"/>
      <c r="CO16" s="177"/>
      <c r="CP16" s="177"/>
      <c r="CQ16" s="177"/>
      <c r="CR16" s="177"/>
      <c r="CS16" s="177"/>
      <c r="CT16" s="177"/>
      <c r="CU16" s="177"/>
      <c r="CV16" s="177"/>
      <c r="CW16" s="177"/>
      <c r="CX16" s="177"/>
      <c r="CY16" s="177"/>
      <c r="CZ16" s="177"/>
      <c r="DA16" s="177"/>
      <c r="DB16" s="177"/>
      <c r="DC16" s="177"/>
      <c r="DD16" s="177"/>
      <c r="DE16" s="177"/>
      <c r="DF16" s="177"/>
      <c r="DG16" s="177"/>
      <c r="DH16" s="177"/>
      <c r="DI16" s="177"/>
      <c r="DJ16" s="177"/>
      <c r="DK16" s="177"/>
      <c r="DL16" s="177"/>
      <c r="DM16" s="177"/>
      <c r="DN16" s="177"/>
      <c r="DO16" s="177"/>
      <c r="DP16" s="177"/>
      <c r="DQ16" s="177"/>
      <c r="DR16" s="177"/>
      <c r="DS16" s="177"/>
      <c r="DT16" s="177"/>
      <c r="DU16" s="177"/>
      <c r="DV16" s="177"/>
      <c r="DW16" s="177"/>
      <c r="DX16" s="177"/>
      <c r="DY16" s="177"/>
      <c r="DZ16" s="177"/>
      <c r="EA16" s="177"/>
      <c r="EB16" s="177"/>
      <c r="EC16" s="177"/>
      <c r="ED16" s="177"/>
      <c r="EE16" s="177"/>
      <c r="EF16" s="177"/>
      <c r="EG16" s="177"/>
      <c r="EH16" s="177"/>
      <c r="EI16" s="177"/>
      <c r="EJ16" s="177"/>
      <c r="EK16" s="177"/>
      <c r="EL16" s="177"/>
      <c r="EM16" s="177"/>
      <c r="EN16" s="177"/>
      <c r="EO16" s="177"/>
      <c r="EP16" s="177"/>
      <c r="EQ16" s="177"/>
      <c r="ER16" s="177"/>
      <c r="ES16" s="177"/>
      <c r="ET16" s="177"/>
      <c r="EU16" s="177"/>
      <c r="EV16" s="177"/>
      <c r="EW16" s="177"/>
      <c r="EX16" s="177"/>
      <c r="EY16" s="177"/>
      <c r="EZ16" s="177"/>
      <c r="FA16" s="177"/>
      <c r="FB16" s="177"/>
      <c r="FC16" s="177"/>
      <c r="FD16" s="177"/>
      <c r="FE16" s="177"/>
      <c r="FF16" s="177"/>
      <c r="FG16" s="177"/>
      <c r="FH16" s="177"/>
      <c r="FI16" s="177"/>
      <c r="FJ16" s="177"/>
      <c r="FK16" s="177"/>
      <c r="FL16" s="177"/>
      <c r="FM16" s="177"/>
      <c r="FN16" s="177"/>
      <c r="FO16" s="177"/>
      <c r="FP16" s="177"/>
      <c r="FQ16" s="177"/>
      <c r="FR16" s="177"/>
      <c r="FS16" s="177"/>
      <c r="FT16" s="177"/>
      <c r="FU16" s="177"/>
      <c r="FV16" s="177"/>
      <c r="FW16" s="177"/>
      <c r="FX16" s="177"/>
      <c r="FY16" s="177"/>
      <c r="FZ16" s="177"/>
      <c r="GA16" s="177"/>
      <c r="GB16" s="177"/>
      <c r="GC16" s="177"/>
      <c r="GD16" s="177"/>
      <c r="GE16" s="177"/>
      <c r="GF16" s="177"/>
      <c r="GG16" s="177"/>
      <c r="GH16" s="177"/>
      <c r="GI16" s="177"/>
      <c r="GJ16" s="177"/>
      <c r="GK16" s="177"/>
      <c r="GL16" s="177"/>
      <c r="GM16" s="177"/>
      <c r="GN16" s="177"/>
      <c r="GO16" s="177"/>
      <c r="GP16" s="177"/>
      <c r="GQ16" s="177"/>
      <c r="GR16" s="177"/>
      <c r="GS16" s="177"/>
      <c r="GT16" s="177"/>
      <c r="GU16" s="177"/>
      <c r="GV16" s="177"/>
      <c r="GW16" s="177"/>
      <c r="GX16" s="177"/>
      <c r="GY16" s="177"/>
      <c r="GZ16" s="177"/>
      <c r="HA16" s="177"/>
      <c r="HB16" s="177"/>
      <c r="HC16" s="177"/>
      <c r="HD16" s="177"/>
      <c r="HE16" s="177"/>
      <c r="HF16" s="177"/>
      <c r="HG16" s="177"/>
      <c r="HH16" s="177"/>
      <c r="HI16" s="177"/>
      <c r="HJ16" s="177"/>
      <c r="HK16" s="177"/>
      <c r="HL16" s="177"/>
      <c r="HM16" s="177"/>
      <c r="HN16" s="177"/>
      <c r="HO16" s="177"/>
      <c r="HP16" s="177"/>
      <c r="HQ16" s="177"/>
      <c r="HR16" s="177"/>
      <c r="HS16" s="177"/>
      <c r="HT16" s="177"/>
      <c r="HU16" s="177"/>
      <c r="HV16" s="177"/>
      <c r="HW16" s="177"/>
      <c r="HX16" s="177"/>
      <c r="HY16" s="177"/>
      <c r="HZ16" s="177"/>
      <c r="IA16" s="177"/>
      <c r="IB16" s="177"/>
      <c r="IC16" s="177"/>
      <c r="ID16" s="177"/>
      <c r="IE16" s="177"/>
      <c r="IF16" s="177"/>
      <c r="IG16" s="177"/>
      <c r="IH16" s="177"/>
      <c r="II16" s="177"/>
      <c r="IJ16" s="177"/>
      <c r="IK16" s="177"/>
      <c r="IL16" s="177"/>
      <c r="IM16" s="177"/>
      <c r="IN16" s="177"/>
      <c r="IO16" s="177"/>
      <c r="IP16" s="177"/>
      <c r="IQ16" s="177"/>
      <c r="IR16" s="177"/>
      <c r="IS16" s="177"/>
      <c r="IT16" s="177"/>
      <c r="IU16" s="177"/>
      <c r="IV16" s="177"/>
      <c r="IW16" s="177"/>
      <c r="IX16" s="177"/>
      <c r="IY16" s="177"/>
      <c r="IZ16" s="177"/>
      <c r="JA16" s="177"/>
      <c r="JB16" s="177"/>
      <c r="JC16" s="177"/>
      <c r="JD16" s="177"/>
      <c r="JE16" s="177"/>
      <c r="JF16" s="177"/>
      <c r="JG16" s="177"/>
      <c r="JH16" s="177"/>
      <c r="JI16" s="177"/>
      <c r="JJ16" s="177"/>
      <c r="JK16" s="177"/>
      <c r="JL16" s="177"/>
      <c r="JM16" s="177"/>
      <c r="JN16" s="177"/>
      <c r="JO16" s="177"/>
      <c r="JP16" s="177"/>
      <c r="JQ16" s="177"/>
      <c r="JR16" s="177"/>
      <c r="JS16" s="177"/>
      <c r="JT16" s="177"/>
      <c r="JU16" s="177"/>
      <c r="JV16" s="177"/>
      <c r="JW16" s="177"/>
      <c r="JX16" s="177"/>
      <c r="JY16" s="177"/>
      <c r="JZ16" s="177"/>
      <c r="KA16" s="177"/>
      <c r="KB16" s="177"/>
      <c r="KC16" s="177"/>
      <c r="KD16" s="177"/>
      <c r="KE16" s="177"/>
      <c r="KF16" s="177"/>
      <c r="KG16" s="177"/>
      <c r="KH16" s="177"/>
      <c r="KI16" s="177"/>
      <c r="KJ16" s="177"/>
      <c r="KK16" s="177"/>
      <c r="KL16" s="177"/>
      <c r="KM16" s="177"/>
      <c r="KN16" s="177"/>
      <c r="KO16" s="177"/>
      <c r="KP16" s="177"/>
      <c r="KQ16" s="177"/>
      <c r="KR16" s="177"/>
      <c r="KS16" s="177"/>
      <c r="KT16" s="177"/>
      <c r="KU16" s="177"/>
      <c r="KV16" s="177"/>
      <c r="KW16" s="177"/>
      <c r="KX16" s="177"/>
      <c r="KY16" s="177"/>
      <c r="KZ16" s="177"/>
      <c r="LA16" s="177"/>
      <c r="LB16" s="177"/>
      <c r="LC16" s="177"/>
      <c r="LD16" s="177"/>
      <c r="LE16" s="177"/>
      <c r="LF16" s="177"/>
      <c r="LG16" s="177"/>
      <c r="LH16" s="177"/>
      <c r="LI16" s="177"/>
      <c r="LJ16" s="177"/>
      <c r="LK16" s="177"/>
      <c r="LL16" s="177"/>
      <c r="LM16" s="177"/>
      <c r="LN16" s="177"/>
      <c r="LO16" s="177"/>
      <c r="LP16" s="177"/>
      <c r="LQ16" s="177"/>
      <c r="LR16" s="177"/>
      <c r="LS16" s="177"/>
      <c r="LT16" s="177"/>
      <c r="LU16" s="177"/>
      <c r="LV16" s="177"/>
      <c r="LW16" s="177"/>
      <c r="LX16" s="177"/>
      <c r="LY16" s="177"/>
      <c r="LZ16" s="177"/>
      <c r="MA16" s="177"/>
      <c r="MB16" s="177"/>
      <c r="MC16" s="177"/>
      <c r="MD16" s="177"/>
      <c r="ME16" s="177"/>
      <c r="MF16" s="177"/>
      <c r="MG16" s="177"/>
      <c r="MH16" s="177"/>
      <c r="MI16" s="177"/>
      <c r="MJ16" s="177"/>
      <c r="MK16" s="177"/>
      <c r="ML16" s="177"/>
      <c r="MM16" s="177"/>
      <c r="MN16" s="177"/>
      <c r="MO16" s="177"/>
      <c r="MP16" s="177"/>
      <c r="MQ16" s="177"/>
      <c r="MR16" s="177"/>
      <c r="MS16" s="177"/>
      <c r="MT16" s="177"/>
      <c r="MU16" s="177"/>
      <c r="MV16" s="177"/>
      <c r="MW16" s="177"/>
      <c r="MX16" s="177"/>
      <c r="MY16" s="177"/>
      <c r="MZ16" s="177"/>
      <c r="NA16" s="177"/>
      <c r="NB16" s="177"/>
      <c r="NC16" s="177"/>
      <c r="ND16" s="177"/>
      <c r="NE16" s="177"/>
      <c r="NF16" s="177"/>
      <c r="NG16" s="177"/>
      <c r="NH16" s="177"/>
      <c r="NI16" s="177"/>
      <c r="NJ16" s="177"/>
      <c r="NK16" s="177"/>
      <c r="NL16" s="177"/>
      <c r="NM16" s="177"/>
      <c r="NN16" s="177"/>
      <c r="NO16" s="177"/>
      <c r="NP16" s="177"/>
      <c r="NQ16" s="177"/>
      <c r="NR16" s="177"/>
      <c r="NS16" s="177"/>
      <c r="NT16" s="177"/>
      <c r="NU16" s="177"/>
      <c r="NV16" s="177"/>
      <c r="NW16" s="177"/>
      <c r="NX16" s="177"/>
      <c r="NY16" s="177"/>
      <c r="NZ16" s="177"/>
      <c r="OA16" s="177"/>
      <c r="OB16" s="177"/>
      <c r="OC16" s="177"/>
      <c r="OD16" s="177"/>
      <c r="OE16" s="177"/>
      <c r="OF16" s="177"/>
      <c r="OG16" s="177"/>
      <c r="OH16" s="177"/>
      <c r="OI16" s="177"/>
      <c r="OJ16" s="177"/>
      <c r="OK16" s="177"/>
      <c r="OL16" s="177"/>
      <c r="OM16" s="177"/>
      <c r="ON16" s="177"/>
      <c r="OO16" s="177"/>
      <c r="OP16" s="177"/>
      <c r="OQ16" s="177"/>
      <c r="OR16" s="177"/>
      <c r="OS16" s="177"/>
      <c r="OT16" s="177"/>
      <c r="OU16" s="177"/>
      <c r="OV16" s="177"/>
      <c r="OW16" s="177"/>
      <c r="OX16" s="177"/>
      <c r="OY16" s="177"/>
      <c r="OZ16" s="177"/>
      <c r="PA16" s="177"/>
      <c r="PB16" s="177"/>
      <c r="PC16" s="177"/>
      <c r="PD16" s="177"/>
      <c r="PE16" s="177"/>
      <c r="PF16" s="177"/>
      <c r="PG16" s="177"/>
      <c r="PH16" s="177"/>
      <c r="PI16" s="177"/>
      <c r="PJ16" s="177"/>
      <c r="PK16" s="177"/>
      <c r="PL16" s="177"/>
      <c r="PM16" s="177"/>
      <c r="PN16" s="177"/>
      <c r="PO16" s="177"/>
      <c r="PP16" s="177"/>
      <c r="PQ16" s="177"/>
      <c r="PR16" s="177"/>
      <c r="PS16" s="177"/>
      <c r="PT16" s="177"/>
      <c r="PU16" s="177"/>
      <c r="PV16" s="177"/>
      <c r="PW16" s="177"/>
      <c r="PX16" s="177"/>
      <c r="PY16" s="177"/>
      <c r="PZ16" s="177"/>
      <c r="QA16" s="177"/>
      <c r="QB16" s="177"/>
      <c r="QC16" s="177"/>
      <c r="QD16" s="177"/>
      <c r="QE16" s="177"/>
      <c r="QF16" s="177"/>
      <c r="QG16" s="177"/>
      <c r="QH16" s="177"/>
      <c r="QI16" s="177"/>
      <c r="QJ16" s="177"/>
      <c r="QK16" s="177"/>
      <c r="QL16" s="177"/>
      <c r="QM16" s="177"/>
      <c r="QN16" s="177"/>
      <c r="QO16" s="177"/>
      <c r="QP16" s="177"/>
      <c r="QQ16" s="177"/>
      <c r="QR16" s="177"/>
      <c r="QS16" s="177"/>
      <c r="QT16" s="177"/>
      <c r="QU16" s="177"/>
      <c r="QV16" s="177"/>
      <c r="QW16" s="177"/>
      <c r="QX16" s="177"/>
      <c r="QY16" s="177"/>
      <c r="QZ16" s="177"/>
      <c r="RA16" s="177"/>
      <c r="RB16" s="177"/>
      <c r="RC16" s="177"/>
      <c r="RD16" s="177"/>
      <c r="RE16" s="177"/>
      <c r="RF16" s="177"/>
      <c r="RG16" s="177"/>
      <c r="RH16" s="177"/>
      <c r="RI16" s="177"/>
      <c r="RJ16" s="177"/>
      <c r="RK16" s="177"/>
      <c r="RL16" s="177"/>
      <c r="RM16" s="177"/>
      <c r="RN16" s="177"/>
      <c r="RO16" s="177"/>
      <c r="RP16" s="177"/>
      <c r="RQ16" s="177"/>
      <c r="RR16" s="177"/>
      <c r="RS16" s="177"/>
      <c r="RT16" s="177"/>
      <c r="RU16" s="177"/>
      <c r="RV16" s="177"/>
      <c r="RW16" s="177"/>
      <c r="RX16" s="177"/>
      <c r="RY16" s="177"/>
      <c r="RZ16" s="177"/>
      <c r="SA16" s="177"/>
      <c r="SB16" s="177"/>
      <c r="SC16" s="177"/>
      <c r="SD16" s="177"/>
      <c r="SE16" s="177"/>
      <c r="SF16" s="177"/>
      <c r="SG16" s="177"/>
      <c r="SH16" s="177"/>
      <c r="SI16" s="177"/>
      <c r="SJ16" s="177"/>
      <c r="SK16" s="177"/>
      <c r="SL16" s="177"/>
      <c r="SM16" s="177"/>
      <c r="SN16" s="177"/>
      <c r="SO16" s="177"/>
      <c r="SP16" s="177"/>
      <c r="SQ16" s="177"/>
      <c r="SR16" s="177"/>
      <c r="SS16" s="177"/>
      <c r="ST16" s="177"/>
      <c r="SU16" s="177"/>
      <c r="SV16" s="177"/>
      <c r="SW16" s="177"/>
      <c r="SX16" s="177"/>
      <c r="SY16" s="177"/>
      <c r="SZ16" s="177"/>
      <c r="TA16" s="177"/>
      <c r="TB16" s="177"/>
      <c r="TC16" s="177"/>
      <c r="TD16" s="177"/>
      <c r="TE16" s="177"/>
      <c r="TF16" s="177"/>
      <c r="TG16" s="177"/>
      <c r="TH16" s="177"/>
      <c r="TI16" s="177"/>
      <c r="TJ16" s="177"/>
      <c r="TK16" s="177"/>
      <c r="TL16" s="177"/>
      <c r="TM16" s="177"/>
      <c r="TN16" s="177"/>
      <c r="TO16" s="177"/>
      <c r="TP16" s="177"/>
      <c r="TQ16" s="177"/>
      <c r="TR16" s="177"/>
      <c r="TS16" s="177"/>
      <c r="TT16" s="177"/>
      <c r="TU16" s="177"/>
      <c r="TV16" s="177"/>
      <c r="TW16" s="177"/>
      <c r="TX16" s="177"/>
      <c r="TY16" s="177"/>
      <c r="TZ16" s="177"/>
      <c r="UA16" s="177"/>
      <c r="UB16" s="177"/>
      <c r="UC16" s="177"/>
      <c r="UD16" s="177"/>
      <c r="UE16" s="177"/>
      <c r="UF16" s="177"/>
      <c r="UG16" s="177"/>
      <c r="UH16" s="177"/>
      <c r="UI16" s="177"/>
      <c r="UJ16" s="177"/>
      <c r="UK16" s="177"/>
      <c r="UL16" s="177"/>
      <c r="UM16" s="177"/>
      <c r="UN16" s="177"/>
      <c r="UO16" s="177"/>
      <c r="UP16" s="177"/>
      <c r="UQ16" s="177"/>
      <c r="UR16" s="177"/>
      <c r="US16" s="177"/>
      <c r="UT16" s="177"/>
      <c r="UU16" s="177"/>
      <c r="UV16" s="177"/>
      <c r="UW16" s="177"/>
      <c r="UX16" s="177"/>
      <c r="UY16" s="177"/>
      <c r="UZ16" s="177"/>
      <c r="VA16" s="177"/>
      <c r="VB16" s="177"/>
      <c r="VC16" s="177"/>
      <c r="VD16" s="177"/>
      <c r="VE16" s="177"/>
      <c r="VF16" s="177"/>
      <c r="VG16" s="177"/>
      <c r="VH16" s="177"/>
      <c r="VI16" s="177"/>
      <c r="VJ16" s="177"/>
      <c r="VK16" s="177"/>
      <c r="VL16" s="177"/>
      <c r="VM16" s="177"/>
      <c r="VN16" s="177"/>
      <c r="VO16" s="177"/>
      <c r="VP16" s="177"/>
      <c r="VQ16" s="177"/>
      <c r="VR16" s="177"/>
      <c r="VS16" s="177"/>
      <c r="VT16" s="177"/>
      <c r="VU16" s="177"/>
      <c r="VV16" s="177"/>
      <c r="VW16" s="177"/>
      <c r="VX16" s="177"/>
      <c r="VY16" s="177"/>
      <c r="VZ16" s="177"/>
      <c r="WA16" s="177"/>
      <c r="WB16" s="177"/>
      <c r="WC16" s="177"/>
      <c r="WD16" s="177"/>
      <c r="WE16" s="177"/>
      <c r="WF16" s="177"/>
      <c r="WG16" s="177"/>
      <c r="WH16" s="177"/>
      <c r="WI16" s="177"/>
      <c r="WJ16" s="177"/>
      <c r="WK16" s="177"/>
      <c r="WL16" s="177"/>
      <c r="WM16" s="177"/>
      <c r="WN16" s="177"/>
      <c r="WO16" s="177"/>
      <c r="WP16" s="177"/>
      <c r="WQ16" s="177"/>
      <c r="WR16" s="177"/>
      <c r="WS16" s="177"/>
      <c r="WT16" s="177"/>
      <c r="WU16" s="177"/>
      <c r="WV16" s="177"/>
      <c r="WW16" s="177"/>
      <c r="WX16" s="177"/>
      <c r="WY16" s="177"/>
      <c r="WZ16" s="177"/>
      <c r="XA16" s="177"/>
      <c r="XB16" s="177"/>
      <c r="XC16" s="177"/>
      <c r="XD16" s="177"/>
      <c r="XE16" s="177"/>
      <c r="XF16" s="177"/>
      <c r="XG16" s="177"/>
      <c r="XH16" s="177"/>
      <c r="XI16" s="177"/>
      <c r="XJ16" s="177"/>
      <c r="XK16" s="177"/>
      <c r="XL16" s="177"/>
      <c r="XM16" s="177"/>
      <c r="XN16" s="177"/>
      <c r="XO16" s="177"/>
      <c r="XP16" s="177"/>
      <c r="XQ16" s="177"/>
      <c r="XR16" s="177"/>
      <c r="XS16" s="177"/>
      <c r="XT16" s="177"/>
      <c r="XU16" s="177"/>
      <c r="XV16" s="177"/>
      <c r="XW16" s="177"/>
      <c r="XX16" s="177"/>
      <c r="XY16" s="177"/>
      <c r="XZ16" s="177"/>
      <c r="YA16" s="177"/>
      <c r="YB16" s="177"/>
      <c r="YC16" s="177"/>
      <c r="YD16" s="177"/>
      <c r="YE16" s="177"/>
      <c r="YF16" s="177"/>
      <c r="YG16" s="177"/>
      <c r="YH16" s="177"/>
      <c r="YI16" s="177"/>
      <c r="YJ16" s="177"/>
      <c r="YK16" s="177"/>
      <c r="YL16" s="177"/>
      <c r="YM16" s="177"/>
      <c r="YN16" s="177"/>
      <c r="YO16" s="177"/>
      <c r="YP16" s="177"/>
      <c r="YQ16" s="177"/>
      <c r="YR16" s="177"/>
      <c r="YS16" s="177"/>
      <c r="YT16" s="177"/>
      <c r="YU16" s="177"/>
      <c r="YV16" s="177"/>
      <c r="YW16" s="177"/>
      <c r="YX16" s="177"/>
      <c r="YY16" s="177"/>
      <c r="YZ16" s="177"/>
      <c r="ZA16" s="177"/>
      <c r="ZB16" s="177"/>
      <c r="ZC16" s="177"/>
      <c r="ZD16" s="177"/>
      <c r="ZE16" s="177"/>
      <c r="ZF16" s="177"/>
      <c r="ZG16" s="177"/>
      <c r="ZH16" s="177"/>
      <c r="ZI16" s="177"/>
      <c r="ZJ16" s="177"/>
      <c r="ZK16" s="177"/>
      <c r="ZL16" s="177"/>
      <c r="ZM16" s="177"/>
      <c r="ZN16" s="177"/>
      <c r="ZO16" s="177"/>
      <c r="ZP16" s="177"/>
      <c r="ZQ16" s="177"/>
      <c r="ZR16" s="177"/>
      <c r="ZS16" s="177"/>
      <c r="ZT16" s="177"/>
      <c r="ZU16" s="177"/>
      <c r="ZV16" s="177"/>
      <c r="ZW16" s="177"/>
      <c r="ZX16" s="177"/>
      <c r="ZY16" s="177"/>
      <c r="ZZ16" s="177"/>
      <c r="AAA16" s="177"/>
      <c r="AAB16" s="177"/>
      <c r="AAC16" s="177"/>
      <c r="AAD16" s="177"/>
      <c r="AAE16" s="177"/>
      <c r="AAF16" s="177"/>
      <c r="AAG16" s="177"/>
      <c r="AAH16" s="177"/>
      <c r="AAI16" s="177"/>
      <c r="AAJ16" s="177"/>
      <c r="AAK16" s="177"/>
      <c r="AAL16" s="177"/>
      <c r="AAM16" s="177"/>
      <c r="AAN16" s="177"/>
      <c r="AAO16" s="177"/>
      <c r="AAP16" s="177"/>
      <c r="AAQ16" s="177"/>
      <c r="AAR16" s="177"/>
      <c r="AAS16" s="177"/>
      <c r="AAT16" s="177"/>
      <c r="AAU16" s="177"/>
      <c r="AAV16" s="177"/>
      <c r="AAW16" s="177"/>
      <c r="AAX16" s="177"/>
      <c r="AAY16" s="177"/>
      <c r="AAZ16" s="177"/>
      <c r="ABA16" s="177"/>
      <c r="ABB16" s="177"/>
      <c r="ABC16" s="177"/>
      <c r="ABD16" s="177"/>
      <c r="ABE16" s="177"/>
      <c r="ABF16" s="177"/>
      <c r="ABG16" s="177"/>
      <c r="ABH16" s="177"/>
      <c r="ABI16" s="177"/>
      <c r="ABJ16" s="177"/>
      <c r="ABK16" s="177"/>
      <c r="ABL16" s="177"/>
      <c r="ABM16" s="177"/>
      <c r="ABN16" s="177"/>
      <c r="ABO16" s="177"/>
      <c r="ABP16" s="177"/>
      <c r="ABQ16" s="177"/>
      <c r="ABR16" s="177"/>
      <c r="ABS16" s="177"/>
      <c r="ABT16" s="177"/>
      <c r="ABU16" s="177"/>
      <c r="ABV16" s="177"/>
      <c r="ABW16" s="177"/>
      <c r="ABX16" s="177"/>
      <c r="ABY16" s="177"/>
      <c r="ABZ16" s="177"/>
      <c r="ACA16" s="177"/>
      <c r="ACB16" s="177"/>
      <c r="ACC16" s="177"/>
      <c r="ACD16" s="177"/>
      <c r="ACE16" s="177"/>
      <c r="ACF16" s="177"/>
      <c r="ACG16" s="177"/>
      <c r="ACH16" s="177"/>
      <c r="ACI16" s="177"/>
      <c r="ACJ16" s="177"/>
      <c r="ACK16" s="177"/>
      <c r="ACL16" s="177"/>
      <c r="ACM16" s="177"/>
      <c r="ACN16" s="177"/>
      <c r="ACO16" s="177"/>
      <c r="ACP16" s="177"/>
      <c r="ACQ16" s="177"/>
      <c r="ACR16" s="177"/>
      <c r="ACS16" s="177"/>
      <c r="ACT16" s="177"/>
      <c r="ACU16" s="177"/>
      <c r="ACV16" s="177"/>
      <c r="ACW16" s="177"/>
      <c r="ACX16" s="177"/>
      <c r="ACY16" s="177"/>
      <c r="ACZ16" s="177"/>
      <c r="ADA16" s="177"/>
      <c r="ADB16" s="177"/>
      <c r="ADC16" s="177"/>
      <c r="ADD16" s="177"/>
      <c r="ADE16" s="177"/>
      <c r="ADF16" s="177"/>
      <c r="ADG16" s="177"/>
      <c r="ADH16" s="177"/>
      <c r="ADI16" s="177"/>
      <c r="ADJ16" s="177"/>
      <c r="ADK16" s="177"/>
      <c r="ADL16" s="177"/>
      <c r="ADM16" s="177"/>
      <c r="ADN16" s="177"/>
      <c r="ADO16" s="177"/>
      <c r="ADP16" s="177"/>
      <c r="ADQ16" s="177"/>
      <c r="ADR16" s="177"/>
      <c r="ADS16" s="177"/>
      <c r="ADT16" s="177"/>
      <c r="ADU16" s="177"/>
      <c r="ADV16" s="177"/>
      <c r="ADW16" s="177"/>
      <c r="ADX16" s="177"/>
      <c r="ADY16" s="177"/>
      <c r="ADZ16" s="177"/>
      <c r="AEA16" s="177"/>
      <c r="AEB16" s="177"/>
      <c r="AEC16" s="177"/>
      <c r="AED16" s="177"/>
      <c r="AEE16" s="177"/>
      <c r="AEF16" s="177"/>
      <c r="AEG16" s="177"/>
      <c r="AEH16" s="177"/>
      <c r="AEI16" s="177"/>
      <c r="AEJ16" s="177"/>
      <c r="AEK16" s="177"/>
      <c r="AEL16" s="177"/>
      <c r="AEM16" s="177"/>
      <c r="AEN16" s="177"/>
      <c r="AEO16" s="177"/>
      <c r="AEP16" s="177"/>
      <c r="AEQ16" s="177"/>
      <c r="AER16" s="177"/>
      <c r="AES16" s="177"/>
      <c r="AET16" s="177"/>
      <c r="AEU16" s="177"/>
      <c r="AEV16" s="177"/>
      <c r="AEW16" s="177"/>
      <c r="AEX16" s="177"/>
      <c r="AEY16" s="177"/>
      <c r="AEZ16" s="177"/>
      <c r="AFA16" s="177"/>
      <c r="AFB16" s="177"/>
      <c r="AFC16" s="177"/>
      <c r="AFD16" s="177"/>
      <c r="AFE16" s="177"/>
      <c r="AFF16" s="177"/>
      <c r="AFG16" s="177"/>
      <c r="AFH16" s="177"/>
      <c r="AFI16" s="177"/>
      <c r="AFJ16" s="177"/>
      <c r="AFK16" s="177"/>
      <c r="AFL16" s="177"/>
      <c r="AFM16" s="177"/>
      <c r="AFN16" s="177"/>
      <c r="AFO16" s="177"/>
      <c r="AFP16" s="177"/>
      <c r="AFQ16" s="177"/>
      <c r="AFR16" s="177"/>
      <c r="AFS16" s="177"/>
      <c r="AFT16" s="177"/>
      <c r="AFU16" s="177"/>
      <c r="AFV16" s="177"/>
      <c r="AFW16" s="177"/>
      <c r="AFX16" s="177"/>
      <c r="AFY16" s="177"/>
      <c r="AFZ16" s="177"/>
      <c r="AGA16" s="177"/>
      <c r="AGB16" s="177"/>
      <c r="AGC16" s="177"/>
      <c r="AGD16" s="177"/>
      <c r="AGE16" s="177"/>
      <c r="AGF16" s="177"/>
      <c r="AGG16" s="177"/>
      <c r="AGH16" s="177"/>
      <c r="AGI16" s="177"/>
      <c r="AGJ16" s="177"/>
      <c r="AGK16" s="177"/>
      <c r="AGL16" s="177"/>
      <c r="AGM16" s="177"/>
      <c r="AGN16" s="177"/>
      <c r="AGO16" s="177"/>
      <c r="AGP16" s="177"/>
      <c r="AGQ16" s="177"/>
      <c r="AGR16" s="177"/>
      <c r="AGS16" s="177"/>
      <c r="AGT16" s="177"/>
      <c r="AGU16" s="177"/>
      <c r="AGV16" s="177"/>
      <c r="AGW16" s="177"/>
      <c r="AGX16" s="177"/>
      <c r="AGY16" s="177"/>
      <c r="AGZ16" s="177"/>
      <c r="AHA16" s="177"/>
      <c r="AHB16" s="177"/>
      <c r="AHC16" s="177"/>
      <c r="AHD16" s="177"/>
      <c r="AHE16" s="177"/>
      <c r="AHF16" s="177"/>
      <c r="AHG16" s="177"/>
      <c r="AHH16" s="177"/>
      <c r="AHI16" s="177"/>
      <c r="AHJ16" s="177"/>
      <c r="AHK16" s="177"/>
      <c r="AHL16" s="177"/>
      <c r="AHM16" s="177"/>
      <c r="AHN16" s="177"/>
      <c r="AHO16" s="177"/>
      <c r="AHP16" s="177"/>
      <c r="AHQ16" s="177"/>
      <c r="AHR16" s="177"/>
      <c r="AHS16" s="177"/>
      <c r="AHT16" s="177"/>
      <c r="AHU16" s="177"/>
      <c r="AHV16" s="177"/>
      <c r="AHW16" s="177"/>
      <c r="AHX16" s="177"/>
      <c r="AHY16" s="177"/>
      <c r="AHZ16" s="177"/>
      <c r="AIA16" s="177"/>
      <c r="AIB16" s="177"/>
      <c r="AIC16" s="177"/>
      <c r="AID16" s="177"/>
      <c r="AIE16" s="177"/>
      <c r="AIF16" s="177"/>
      <c r="AIG16" s="177"/>
      <c r="AIH16" s="177"/>
      <c r="AII16" s="177"/>
      <c r="AIJ16" s="177"/>
      <c r="AIK16" s="177"/>
      <c r="AIL16" s="177"/>
      <c r="AIM16" s="177"/>
      <c r="AIN16" s="177"/>
      <c r="AIO16" s="177"/>
      <c r="AIP16" s="177"/>
      <c r="AIQ16" s="177"/>
      <c r="AIR16" s="177"/>
      <c r="AIS16" s="177"/>
      <c r="AIT16" s="177"/>
      <c r="AIU16" s="177"/>
      <c r="AIV16" s="177"/>
      <c r="AIW16" s="177"/>
      <c r="AIX16" s="177"/>
      <c r="AIY16" s="177"/>
      <c r="AIZ16" s="177"/>
      <c r="AJA16" s="177"/>
      <c r="AJB16" s="177"/>
      <c r="AJC16" s="177"/>
      <c r="AJD16" s="177"/>
      <c r="AJE16" s="177"/>
      <c r="AJF16" s="177"/>
      <c r="AJG16" s="177"/>
      <c r="AJH16" s="177"/>
      <c r="AJI16" s="177"/>
      <c r="AJJ16" s="177"/>
      <c r="AJK16" s="177"/>
      <c r="AJL16" s="177"/>
      <c r="AJM16" s="177"/>
      <c r="AJN16" s="177"/>
      <c r="AJO16" s="177"/>
      <c r="AJP16" s="177"/>
      <c r="AJQ16" s="177"/>
      <c r="AJR16" s="177"/>
      <c r="AJS16" s="177"/>
      <c r="AJT16" s="177"/>
      <c r="AJU16" s="177"/>
      <c r="AJV16" s="177"/>
      <c r="AJW16" s="177"/>
      <c r="AJX16" s="177"/>
      <c r="AJY16" s="177"/>
      <c r="AJZ16" s="177"/>
      <c r="AKA16" s="177"/>
      <c r="AKB16" s="177"/>
      <c r="AKC16" s="177"/>
      <c r="AKD16" s="177"/>
      <c r="AKE16" s="177"/>
      <c r="AKF16" s="177"/>
      <c r="AKG16" s="177"/>
      <c r="AKH16" s="177"/>
      <c r="AKI16" s="177"/>
      <c r="AKJ16" s="177"/>
      <c r="AKK16" s="177"/>
      <c r="AKL16" s="177"/>
      <c r="AKM16" s="177"/>
      <c r="AKN16" s="177"/>
      <c r="AKO16" s="177"/>
      <c r="AKP16" s="177"/>
      <c r="AKQ16" s="177"/>
      <c r="AKR16" s="177"/>
      <c r="AKS16" s="177"/>
      <c r="AKT16" s="177"/>
      <c r="AKU16" s="177"/>
      <c r="AKV16" s="177"/>
      <c r="AKW16" s="177"/>
      <c r="AKX16" s="177"/>
      <c r="AKY16" s="177"/>
      <c r="AKZ16" s="177"/>
      <c r="ALA16" s="177"/>
      <c r="ALB16" s="177"/>
      <c r="ALC16" s="177"/>
      <c r="ALD16" s="177"/>
      <c r="ALE16" s="177"/>
      <c r="ALF16" s="177"/>
      <c r="ALG16" s="177"/>
      <c r="ALH16" s="177"/>
      <c r="ALI16" s="177"/>
      <c r="ALJ16" s="177"/>
      <c r="ALK16" s="177"/>
      <c r="ALL16" s="177"/>
      <c r="ALM16" s="177"/>
      <c r="ALN16" s="177"/>
      <c r="ALO16" s="177"/>
      <c r="ALP16" s="177"/>
      <c r="ALQ16" s="177"/>
      <c r="ALR16" s="177"/>
      <c r="ALS16" s="177"/>
      <c r="ALT16" s="177"/>
      <c r="ALU16" s="177"/>
      <c r="ALV16" s="177"/>
      <c r="ALW16" s="177"/>
      <c r="ALX16" s="177"/>
      <c r="ALY16" s="177"/>
      <c r="ALZ16" s="177"/>
      <c r="AMA16" s="177"/>
      <c r="AMB16" s="177"/>
      <c r="AMC16" s="177"/>
      <c r="AMD16" s="177"/>
      <c r="AME16" s="177"/>
      <c r="AMF16" s="177"/>
      <c r="AMG16" s="177"/>
      <c r="AMH16" s="177"/>
      <c r="AMI16" s="177"/>
      <c r="AMJ16" s="177"/>
      <c r="AMK16" s="177"/>
      <c r="AML16" s="177"/>
      <c r="AMM16" s="177"/>
    </row>
    <row r="17" spans="1:1027" s="178" customFormat="1" x14ac:dyDescent="0.25">
      <c r="A17" s="243" t="s">
        <v>453</v>
      </c>
      <c r="B17" s="241"/>
      <c r="C17" s="244"/>
      <c r="D17" s="241"/>
      <c r="E17" s="174"/>
      <c r="F17" s="175"/>
      <c r="G17" s="173"/>
      <c r="H17" s="173"/>
      <c r="I17" s="173"/>
      <c r="J17" s="173"/>
      <c r="K17" s="173"/>
      <c r="L17" s="173"/>
      <c r="M17" s="173"/>
      <c r="N17" s="173"/>
      <c r="V17" s="176"/>
      <c r="W17" s="176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77"/>
      <c r="BU17" s="177"/>
      <c r="BV17" s="177"/>
      <c r="BW17" s="177"/>
      <c r="BX17" s="177"/>
      <c r="BY17" s="177"/>
      <c r="BZ17" s="177"/>
      <c r="CA17" s="177"/>
      <c r="CB17" s="177"/>
      <c r="CC17" s="177"/>
      <c r="CD17" s="177"/>
      <c r="CE17" s="177"/>
      <c r="CF17" s="177"/>
      <c r="CG17" s="177"/>
      <c r="CH17" s="177"/>
      <c r="CI17" s="177"/>
      <c r="CJ17" s="177"/>
      <c r="CK17" s="177"/>
      <c r="CL17" s="177"/>
      <c r="CM17" s="177"/>
      <c r="CN17" s="177"/>
      <c r="CO17" s="177"/>
      <c r="CP17" s="177"/>
      <c r="CQ17" s="177"/>
      <c r="CR17" s="177"/>
      <c r="CS17" s="177"/>
      <c r="CT17" s="177"/>
      <c r="CU17" s="177"/>
      <c r="CV17" s="177"/>
      <c r="CW17" s="177"/>
      <c r="CX17" s="177"/>
      <c r="CY17" s="177"/>
      <c r="CZ17" s="177"/>
      <c r="DA17" s="177"/>
      <c r="DB17" s="177"/>
      <c r="DC17" s="177"/>
      <c r="DD17" s="177"/>
      <c r="DE17" s="177"/>
      <c r="DF17" s="177"/>
      <c r="DG17" s="177"/>
      <c r="DH17" s="177"/>
      <c r="DI17" s="177"/>
      <c r="DJ17" s="177"/>
      <c r="DK17" s="177"/>
      <c r="DL17" s="177"/>
      <c r="DM17" s="177"/>
      <c r="DN17" s="177"/>
      <c r="DO17" s="177"/>
      <c r="DP17" s="177"/>
      <c r="DQ17" s="177"/>
      <c r="DR17" s="177"/>
      <c r="DS17" s="177"/>
      <c r="DT17" s="177"/>
      <c r="DU17" s="177"/>
      <c r="DV17" s="177"/>
      <c r="DW17" s="177"/>
      <c r="DX17" s="177"/>
      <c r="DY17" s="177"/>
      <c r="DZ17" s="177"/>
      <c r="EA17" s="177"/>
      <c r="EB17" s="177"/>
      <c r="EC17" s="177"/>
      <c r="ED17" s="177"/>
      <c r="EE17" s="177"/>
      <c r="EF17" s="177"/>
      <c r="EG17" s="177"/>
      <c r="EH17" s="177"/>
      <c r="EI17" s="177"/>
      <c r="EJ17" s="177"/>
      <c r="EK17" s="177"/>
      <c r="EL17" s="177"/>
      <c r="EM17" s="177"/>
      <c r="EN17" s="177"/>
      <c r="EO17" s="177"/>
      <c r="EP17" s="177"/>
      <c r="EQ17" s="177"/>
      <c r="ER17" s="177"/>
      <c r="ES17" s="177"/>
      <c r="ET17" s="177"/>
      <c r="EU17" s="177"/>
      <c r="EV17" s="177"/>
      <c r="EW17" s="177"/>
      <c r="EX17" s="177"/>
      <c r="EY17" s="177"/>
      <c r="EZ17" s="177"/>
      <c r="FA17" s="177"/>
      <c r="FB17" s="177"/>
      <c r="FC17" s="177"/>
      <c r="FD17" s="177"/>
      <c r="FE17" s="177"/>
      <c r="FF17" s="177"/>
      <c r="FG17" s="177"/>
      <c r="FH17" s="177"/>
      <c r="FI17" s="177"/>
      <c r="FJ17" s="177"/>
      <c r="FK17" s="177"/>
      <c r="FL17" s="177"/>
      <c r="FM17" s="177"/>
      <c r="FN17" s="177"/>
      <c r="FO17" s="177"/>
      <c r="FP17" s="177"/>
      <c r="FQ17" s="177"/>
      <c r="FR17" s="177"/>
      <c r="FS17" s="177"/>
      <c r="FT17" s="177"/>
      <c r="FU17" s="177"/>
      <c r="FV17" s="177"/>
      <c r="FW17" s="177"/>
      <c r="FX17" s="177"/>
      <c r="FY17" s="177"/>
      <c r="FZ17" s="177"/>
      <c r="GA17" s="177"/>
      <c r="GB17" s="177"/>
      <c r="GC17" s="177"/>
      <c r="GD17" s="177"/>
      <c r="GE17" s="177"/>
      <c r="GF17" s="177"/>
      <c r="GG17" s="177"/>
      <c r="GH17" s="177"/>
      <c r="GI17" s="177"/>
      <c r="GJ17" s="177"/>
      <c r="GK17" s="177"/>
      <c r="GL17" s="177"/>
      <c r="GM17" s="177"/>
      <c r="GN17" s="177"/>
      <c r="GO17" s="177"/>
      <c r="GP17" s="177"/>
      <c r="GQ17" s="177"/>
      <c r="GR17" s="177"/>
      <c r="GS17" s="177"/>
      <c r="GT17" s="177"/>
      <c r="GU17" s="177"/>
      <c r="GV17" s="177"/>
      <c r="GW17" s="177"/>
      <c r="GX17" s="177"/>
      <c r="GY17" s="177"/>
      <c r="GZ17" s="177"/>
      <c r="HA17" s="177"/>
      <c r="HB17" s="177"/>
      <c r="HC17" s="177"/>
      <c r="HD17" s="177"/>
      <c r="HE17" s="177"/>
      <c r="HF17" s="177"/>
      <c r="HG17" s="177"/>
      <c r="HH17" s="177"/>
      <c r="HI17" s="177"/>
      <c r="HJ17" s="177"/>
      <c r="HK17" s="177"/>
      <c r="HL17" s="177"/>
      <c r="HM17" s="177"/>
      <c r="HN17" s="177"/>
      <c r="HO17" s="177"/>
      <c r="HP17" s="177"/>
      <c r="HQ17" s="177"/>
      <c r="HR17" s="177"/>
      <c r="HS17" s="177"/>
      <c r="HT17" s="177"/>
      <c r="HU17" s="177"/>
      <c r="HV17" s="177"/>
      <c r="HW17" s="177"/>
      <c r="HX17" s="177"/>
      <c r="HY17" s="177"/>
      <c r="HZ17" s="177"/>
      <c r="IA17" s="177"/>
      <c r="IB17" s="177"/>
      <c r="IC17" s="177"/>
      <c r="ID17" s="177"/>
      <c r="IE17" s="177"/>
      <c r="IF17" s="177"/>
      <c r="IG17" s="177"/>
      <c r="IH17" s="177"/>
      <c r="II17" s="177"/>
      <c r="IJ17" s="177"/>
      <c r="IK17" s="177"/>
      <c r="IL17" s="177"/>
      <c r="IM17" s="177"/>
      <c r="IN17" s="177"/>
      <c r="IO17" s="177"/>
      <c r="IP17" s="177"/>
      <c r="IQ17" s="177"/>
      <c r="IR17" s="177"/>
      <c r="IS17" s="177"/>
      <c r="IT17" s="177"/>
      <c r="IU17" s="177"/>
      <c r="IV17" s="177"/>
      <c r="IW17" s="177"/>
      <c r="IX17" s="177"/>
      <c r="IY17" s="177"/>
      <c r="IZ17" s="177"/>
      <c r="JA17" s="177"/>
      <c r="JB17" s="177"/>
      <c r="JC17" s="177"/>
      <c r="JD17" s="177"/>
      <c r="JE17" s="177"/>
      <c r="JF17" s="177"/>
      <c r="JG17" s="177"/>
      <c r="JH17" s="177"/>
      <c r="JI17" s="177"/>
      <c r="JJ17" s="177"/>
      <c r="JK17" s="177"/>
      <c r="JL17" s="177"/>
      <c r="JM17" s="177"/>
      <c r="JN17" s="177"/>
      <c r="JO17" s="177"/>
      <c r="JP17" s="177"/>
      <c r="JQ17" s="177"/>
      <c r="JR17" s="177"/>
      <c r="JS17" s="177"/>
      <c r="JT17" s="177"/>
      <c r="JU17" s="177"/>
      <c r="JV17" s="177"/>
      <c r="JW17" s="177"/>
      <c r="JX17" s="177"/>
      <c r="JY17" s="177"/>
      <c r="JZ17" s="177"/>
      <c r="KA17" s="177"/>
      <c r="KB17" s="177"/>
      <c r="KC17" s="177"/>
      <c r="KD17" s="177"/>
      <c r="KE17" s="177"/>
      <c r="KF17" s="177"/>
      <c r="KG17" s="177"/>
      <c r="KH17" s="177"/>
      <c r="KI17" s="177"/>
      <c r="KJ17" s="177"/>
      <c r="KK17" s="177"/>
      <c r="KL17" s="177"/>
      <c r="KM17" s="177"/>
      <c r="KN17" s="177"/>
      <c r="KO17" s="177"/>
      <c r="KP17" s="177"/>
      <c r="KQ17" s="177"/>
      <c r="KR17" s="177"/>
      <c r="KS17" s="177"/>
      <c r="KT17" s="177"/>
      <c r="KU17" s="177"/>
      <c r="KV17" s="177"/>
      <c r="KW17" s="177"/>
      <c r="KX17" s="177"/>
      <c r="KY17" s="177"/>
      <c r="KZ17" s="177"/>
      <c r="LA17" s="177"/>
      <c r="LB17" s="177"/>
      <c r="LC17" s="177"/>
      <c r="LD17" s="177"/>
      <c r="LE17" s="177"/>
      <c r="LF17" s="177"/>
      <c r="LG17" s="177"/>
      <c r="LH17" s="177"/>
      <c r="LI17" s="177"/>
      <c r="LJ17" s="177"/>
      <c r="LK17" s="177"/>
      <c r="LL17" s="177"/>
      <c r="LM17" s="177"/>
      <c r="LN17" s="177"/>
      <c r="LO17" s="177"/>
      <c r="LP17" s="177"/>
      <c r="LQ17" s="177"/>
      <c r="LR17" s="177"/>
      <c r="LS17" s="177"/>
      <c r="LT17" s="177"/>
      <c r="LU17" s="177"/>
      <c r="LV17" s="177"/>
      <c r="LW17" s="177"/>
      <c r="LX17" s="177"/>
      <c r="LY17" s="177"/>
      <c r="LZ17" s="177"/>
      <c r="MA17" s="177"/>
      <c r="MB17" s="177"/>
      <c r="MC17" s="177"/>
      <c r="MD17" s="177"/>
      <c r="ME17" s="177"/>
      <c r="MF17" s="177"/>
      <c r="MG17" s="177"/>
      <c r="MH17" s="177"/>
      <c r="MI17" s="177"/>
      <c r="MJ17" s="177"/>
      <c r="MK17" s="177"/>
      <c r="ML17" s="177"/>
      <c r="MM17" s="177"/>
      <c r="MN17" s="177"/>
      <c r="MO17" s="177"/>
      <c r="MP17" s="177"/>
      <c r="MQ17" s="177"/>
      <c r="MR17" s="177"/>
      <c r="MS17" s="177"/>
      <c r="MT17" s="177"/>
      <c r="MU17" s="177"/>
      <c r="MV17" s="177"/>
      <c r="MW17" s="177"/>
      <c r="MX17" s="177"/>
      <c r="MY17" s="177"/>
      <c r="MZ17" s="177"/>
      <c r="NA17" s="177"/>
      <c r="NB17" s="177"/>
      <c r="NC17" s="177"/>
      <c r="ND17" s="177"/>
      <c r="NE17" s="177"/>
      <c r="NF17" s="177"/>
      <c r="NG17" s="177"/>
      <c r="NH17" s="177"/>
      <c r="NI17" s="177"/>
      <c r="NJ17" s="177"/>
      <c r="NK17" s="177"/>
      <c r="NL17" s="177"/>
      <c r="NM17" s="177"/>
      <c r="NN17" s="177"/>
      <c r="NO17" s="177"/>
      <c r="NP17" s="177"/>
      <c r="NQ17" s="177"/>
      <c r="NR17" s="177"/>
      <c r="NS17" s="177"/>
      <c r="NT17" s="177"/>
      <c r="NU17" s="177"/>
      <c r="NV17" s="177"/>
      <c r="NW17" s="177"/>
      <c r="NX17" s="177"/>
      <c r="NY17" s="177"/>
      <c r="NZ17" s="177"/>
      <c r="OA17" s="177"/>
      <c r="OB17" s="177"/>
      <c r="OC17" s="177"/>
      <c r="OD17" s="177"/>
      <c r="OE17" s="177"/>
      <c r="OF17" s="177"/>
      <c r="OG17" s="177"/>
      <c r="OH17" s="177"/>
      <c r="OI17" s="177"/>
      <c r="OJ17" s="177"/>
      <c r="OK17" s="177"/>
      <c r="OL17" s="177"/>
      <c r="OM17" s="177"/>
      <c r="ON17" s="177"/>
      <c r="OO17" s="177"/>
      <c r="OP17" s="177"/>
      <c r="OQ17" s="177"/>
      <c r="OR17" s="177"/>
      <c r="OS17" s="177"/>
      <c r="OT17" s="177"/>
      <c r="OU17" s="177"/>
      <c r="OV17" s="177"/>
      <c r="OW17" s="177"/>
      <c r="OX17" s="177"/>
      <c r="OY17" s="177"/>
      <c r="OZ17" s="177"/>
      <c r="PA17" s="177"/>
      <c r="PB17" s="177"/>
      <c r="PC17" s="177"/>
      <c r="PD17" s="177"/>
      <c r="PE17" s="177"/>
      <c r="PF17" s="177"/>
      <c r="PG17" s="177"/>
      <c r="PH17" s="177"/>
      <c r="PI17" s="177"/>
      <c r="PJ17" s="177"/>
      <c r="PK17" s="177"/>
      <c r="PL17" s="177"/>
      <c r="PM17" s="177"/>
      <c r="PN17" s="177"/>
      <c r="PO17" s="177"/>
      <c r="PP17" s="177"/>
      <c r="PQ17" s="177"/>
      <c r="PR17" s="177"/>
      <c r="PS17" s="177"/>
      <c r="PT17" s="177"/>
      <c r="PU17" s="177"/>
      <c r="PV17" s="177"/>
      <c r="PW17" s="177"/>
      <c r="PX17" s="177"/>
      <c r="PY17" s="177"/>
      <c r="PZ17" s="177"/>
      <c r="QA17" s="177"/>
      <c r="QB17" s="177"/>
      <c r="QC17" s="177"/>
      <c r="QD17" s="177"/>
      <c r="QE17" s="177"/>
      <c r="QF17" s="177"/>
      <c r="QG17" s="177"/>
      <c r="QH17" s="177"/>
      <c r="QI17" s="177"/>
      <c r="QJ17" s="177"/>
      <c r="QK17" s="177"/>
      <c r="QL17" s="177"/>
      <c r="QM17" s="177"/>
      <c r="QN17" s="177"/>
      <c r="QO17" s="177"/>
      <c r="QP17" s="177"/>
      <c r="QQ17" s="177"/>
      <c r="QR17" s="177"/>
      <c r="QS17" s="177"/>
      <c r="QT17" s="177"/>
      <c r="QU17" s="177"/>
      <c r="QV17" s="177"/>
      <c r="QW17" s="177"/>
      <c r="QX17" s="177"/>
      <c r="QY17" s="177"/>
      <c r="QZ17" s="177"/>
      <c r="RA17" s="177"/>
      <c r="RB17" s="177"/>
      <c r="RC17" s="177"/>
      <c r="RD17" s="177"/>
      <c r="RE17" s="177"/>
      <c r="RF17" s="177"/>
      <c r="RG17" s="177"/>
      <c r="RH17" s="177"/>
      <c r="RI17" s="177"/>
      <c r="RJ17" s="177"/>
      <c r="RK17" s="177"/>
      <c r="RL17" s="177"/>
      <c r="RM17" s="177"/>
      <c r="RN17" s="177"/>
      <c r="RO17" s="177"/>
      <c r="RP17" s="177"/>
      <c r="RQ17" s="177"/>
      <c r="RR17" s="177"/>
      <c r="RS17" s="177"/>
      <c r="RT17" s="177"/>
      <c r="RU17" s="177"/>
      <c r="RV17" s="177"/>
      <c r="RW17" s="177"/>
      <c r="RX17" s="177"/>
      <c r="RY17" s="177"/>
      <c r="RZ17" s="177"/>
      <c r="SA17" s="177"/>
      <c r="SB17" s="177"/>
      <c r="SC17" s="177"/>
      <c r="SD17" s="177"/>
      <c r="SE17" s="177"/>
      <c r="SF17" s="177"/>
      <c r="SG17" s="177"/>
      <c r="SH17" s="177"/>
      <c r="SI17" s="177"/>
      <c r="SJ17" s="177"/>
      <c r="SK17" s="177"/>
      <c r="SL17" s="177"/>
      <c r="SM17" s="177"/>
      <c r="SN17" s="177"/>
      <c r="SO17" s="177"/>
      <c r="SP17" s="177"/>
      <c r="SQ17" s="177"/>
      <c r="SR17" s="177"/>
      <c r="SS17" s="177"/>
      <c r="ST17" s="177"/>
      <c r="SU17" s="177"/>
      <c r="SV17" s="177"/>
      <c r="SW17" s="177"/>
      <c r="SX17" s="177"/>
      <c r="SY17" s="177"/>
      <c r="SZ17" s="177"/>
      <c r="TA17" s="177"/>
      <c r="TB17" s="177"/>
      <c r="TC17" s="177"/>
      <c r="TD17" s="177"/>
      <c r="TE17" s="177"/>
      <c r="TF17" s="177"/>
      <c r="TG17" s="177"/>
      <c r="TH17" s="177"/>
      <c r="TI17" s="177"/>
      <c r="TJ17" s="177"/>
      <c r="TK17" s="177"/>
      <c r="TL17" s="177"/>
      <c r="TM17" s="177"/>
      <c r="TN17" s="177"/>
      <c r="TO17" s="177"/>
      <c r="TP17" s="177"/>
      <c r="TQ17" s="177"/>
      <c r="TR17" s="177"/>
      <c r="TS17" s="177"/>
      <c r="TT17" s="177"/>
      <c r="TU17" s="177"/>
      <c r="TV17" s="177"/>
      <c r="TW17" s="177"/>
      <c r="TX17" s="177"/>
      <c r="TY17" s="177"/>
      <c r="TZ17" s="177"/>
      <c r="UA17" s="177"/>
      <c r="UB17" s="177"/>
      <c r="UC17" s="177"/>
      <c r="UD17" s="177"/>
      <c r="UE17" s="177"/>
      <c r="UF17" s="177"/>
      <c r="UG17" s="177"/>
      <c r="UH17" s="177"/>
      <c r="UI17" s="177"/>
      <c r="UJ17" s="177"/>
      <c r="UK17" s="177"/>
      <c r="UL17" s="177"/>
      <c r="UM17" s="177"/>
      <c r="UN17" s="177"/>
      <c r="UO17" s="177"/>
      <c r="UP17" s="177"/>
      <c r="UQ17" s="177"/>
      <c r="UR17" s="177"/>
      <c r="US17" s="177"/>
      <c r="UT17" s="177"/>
      <c r="UU17" s="177"/>
      <c r="UV17" s="177"/>
      <c r="UW17" s="177"/>
      <c r="UX17" s="177"/>
      <c r="UY17" s="177"/>
      <c r="UZ17" s="177"/>
      <c r="VA17" s="177"/>
      <c r="VB17" s="177"/>
      <c r="VC17" s="177"/>
      <c r="VD17" s="177"/>
      <c r="VE17" s="177"/>
      <c r="VF17" s="177"/>
      <c r="VG17" s="177"/>
      <c r="VH17" s="177"/>
      <c r="VI17" s="177"/>
      <c r="VJ17" s="177"/>
      <c r="VK17" s="177"/>
      <c r="VL17" s="177"/>
      <c r="VM17" s="177"/>
      <c r="VN17" s="177"/>
      <c r="VO17" s="177"/>
      <c r="VP17" s="177"/>
      <c r="VQ17" s="177"/>
      <c r="VR17" s="177"/>
      <c r="VS17" s="177"/>
      <c r="VT17" s="177"/>
      <c r="VU17" s="177"/>
      <c r="VV17" s="177"/>
      <c r="VW17" s="177"/>
      <c r="VX17" s="177"/>
      <c r="VY17" s="177"/>
      <c r="VZ17" s="177"/>
      <c r="WA17" s="177"/>
      <c r="WB17" s="177"/>
      <c r="WC17" s="177"/>
      <c r="WD17" s="177"/>
      <c r="WE17" s="177"/>
      <c r="WF17" s="177"/>
      <c r="WG17" s="177"/>
      <c r="WH17" s="177"/>
      <c r="WI17" s="177"/>
      <c r="WJ17" s="177"/>
      <c r="WK17" s="177"/>
      <c r="WL17" s="177"/>
      <c r="WM17" s="177"/>
      <c r="WN17" s="177"/>
      <c r="WO17" s="177"/>
      <c r="WP17" s="177"/>
      <c r="WQ17" s="177"/>
      <c r="WR17" s="177"/>
      <c r="WS17" s="177"/>
      <c r="WT17" s="177"/>
      <c r="WU17" s="177"/>
      <c r="WV17" s="177"/>
      <c r="WW17" s="177"/>
      <c r="WX17" s="177"/>
      <c r="WY17" s="177"/>
      <c r="WZ17" s="177"/>
      <c r="XA17" s="177"/>
      <c r="XB17" s="177"/>
      <c r="XC17" s="177"/>
      <c r="XD17" s="177"/>
      <c r="XE17" s="177"/>
      <c r="XF17" s="177"/>
      <c r="XG17" s="177"/>
      <c r="XH17" s="177"/>
      <c r="XI17" s="177"/>
      <c r="XJ17" s="177"/>
      <c r="XK17" s="177"/>
      <c r="XL17" s="177"/>
      <c r="XM17" s="177"/>
      <c r="XN17" s="177"/>
      <c r="XO17" s="177"/>
      <c r="XP17" s="177"/>
      <c r="XQ17" s="177"/>
      <c r="XR17" s="177"/>
      <c r="XS17" s="177"/>
      <c r="XT17" s="177"/>
      <c r="XU17" s="177"/>
      <c r="XV17" s="177"/>
      <c r="XW17" s="177"/>
      <c r="XX17" s="177"/>
      <c r="XY17" s="177"/>
      <c r="XZ17" s="177"/>
      <c r="YA17" s="177"/>
      <c r="YB17" s="177"/>
      <c r="YC17" s="177"/>
      <c r="YD17" s="177"/>
      <c r="YE17" s="177"/>
      <c r="YF17" s="177"/>
      <c r="YG17" s="177"/>
      <c r="YH17" s="177"/>
      <c r="YI17" s="177"/>
      <c r="YJ17" s="177"/>
      <c r="YK17" s="177"/>
      <c r="YL17" s="177"/>
      <c r="YM17" s="177"/>
      <c r="YN17" s="177"/>
      <c r="YO17" s="177"/>
      <c r="YP17" s="177"/>
      <c r="YQ17" s="177"/>
      <c r="YR17" s="177"/>
      <c r="YS17" s="177"/>
      <c r="YT17" s="177"/>
      <c r="YU17" s="177"/>
      <c r="YV17" s="177"/>
      <c r="YW17" s="177"/>
      <c r="YX17" s="177"/>
      <c r="YY17" s="177"/>
      <c r="YZ17" s="177"/>
      <c r="ZA17" s="177"/>
      <c r="ZB17" s="177"/>
      <c r="ZC17" s="177"/>
      <c r="ZD17" s="177"/>
      <c r="ZE17" s="177"/>
      <c r="ZF17" s="177"/>
      <c r="ZG17" s="177"/>
      <c r="ZH17" s="177"/>
      <c r="ZI17" s="177"/>
      <c r="ZJ17" s="177"/>
      <c r="ZK17" s="177"/>
      <c r="ZL17" s="177"/>
      <c r="ZM17" s="177"/>
      <c r="ZN17" s="177"/>
      <c r="ZO17" s="177"/>
      <c r="ZP17" s="177"/>
      <c r="ZQ17" s="177"/>
      <c r="ZR17" s="177"/>
      <c r="ZS17" s="177"/>
      <c r="ZT17" s="177"/>
      <c r="ZU17" s="177"/>
      <c r="ZV17" s="177"/>
      <c r="ZW17" s="177"/>
      <c r="ZX17" s="177"/>
      <c r="ZY17" s="177"/>
      <c r="ZZ17" s="177"/>
      <c r="AAA17" s="177"/>
      <c r="AAB17" s="177"/>
      <c r="AAC17" s="177"/>
      <c r="AAD17" s="177"/>
      <c r="AAE17" s="177"/>
      <c r="AAF17" s="177"/>
      <c r="AAG17" s="177"/>
      <c r="AAH17" s="177"/>
      <c r="AAI17" s="177"/>
      <c r="AAJ17" s="177"/>
      <c r="AAK17" s="177"/>
      <c r="AAL17" s="177"/>
      <c r="AAM17" s="177"/>
      <c r="AAN17" s="177"/>
      <c r="AAO17" s="177"/>
      <c r="AAP17" s="177"/>
      <c r="AAQ17" s="177"/>
      <c r="AAR17" s="177"/>
      <c r="AAS17" s="177"/>
      <c r="AAT17" s="177"/>
      <c r="AAU17" s="177"/>
      <c r="AAV17" s="177"/>
      <c r="AAW17" s="177"/>
      <c r="AAX17" s="177"/>
      <c r="AAY17" s="177"/>
      <c r="AAZ17" s="177"/>
      <c r="ABA17" s="177"/>
      <c r="ABB17" s="177"/>
      <c r="ABC17" s="177"/>
      <c r="ABD17" s="177"/>
      <c r="ABE17" s="177"/>
      <c r="ABF17" s="177"/>
      <c r="ABG17" s="177"/>
      <c r="ABH17" s="177"/>
      <c r="ABI17" s="177"/>
      <c r="ABJ17" s="177"/>
      <c r="ABK17" s="177"/>
      <c r="ABL17" s="177"/>
      <c r="ABM17" s="177"/>
      <c r="ABN17" s="177"/>
      <c r="ABO17" s="177"/>
      <c r="ABP17" s="177"/>
      <c r="ABQ17" s="177"/>
      <c r="ABR17" s="177"/>
      <c r="ABS17" s="177"/>
      <c r="ABT17" s="177"/>
      <c r="ABU17" s="177"/>
      <c r="ABV17" s="177"/>
      <c r="ABW17" s="177"/>
      <c r="ABX17" s="177"/>
      <c r="ABY17" s="177"/>
      <c r="ABZ17" s="177"/>
      <c r="ACA17" s="177"/>
      <c r="ACB17" s="177"/>
      <c r="ACC17" s="177"/>
      <c r="ACD17" s="177"/>
      <c r="ACE17" s="177"/>
      <c r="ACF17" s="177"/>
      <c r="ACG17" s="177"/>
      <c r="ACH17" s="177"/>
      <c r="ACI17" s="177"/>
      <c r="ACJ17" s="177"/>
      <c r="ACK17" s="177"/>
      <c r="ACL17" s="177"/>
      <c r="ACM17" s="177"/>
      <c r="ACN17" s="177"/>
      <c r="ACO17" s="177"/>
      <c r="ACP17" s="177"/>
      <c r="ACQ17" s="177"/>
      <c r="ACR17" s="177"/>
      <c r="ACS17" s="177"/>
      <c r="ACT17" s="177"/>
      <c r="ACU17" s="177"/>
      <c r="ACV17" s="177"/>
      <c r="ACW17" s="177"/>
      <c r="ACX17" s="177"/>
      <c r="ACY17" s="177"/>
      <c r="ACZ17" s="177"/>
      <c r="ADA17" s="177"/>
      <c r="ADB17" s="177"/>
      <c r="ADC17" s="177"/>
      <c r="ADD17" s="177"/>
      <c r="ADE17" s="177"/>
      <c r="ADF17" s="177"/>
      <c r="ADG17" s="177"/>
      <c r="ADH17" s="177"/>
      <c r="ADI17" s="177"/>
      <c r="ADJ17" s="177"/>
      <c r="ADK17" s="177"/>
      <c r="ADL17" s="177"/>
      <c r="ADM17" s="177"/>
      <c r="ADN17" s="177"/>
      <c r="ADO17" s="177"/>
      <c r="ADP17" s="177"/>
      <c r="ADQ17" s="177"/>
      <c r="ADR17" s="177"/>
      <c r="ADS17" s="177"/>
      <c r="ADT17" s="177"/>
      <c r="ADU17" s="177"/>
      <c r="ADV17" s="177"/>
      <c r="ADW17" s="177"/>
      <c r="ADX17" s="177"/>
      <c r="ADY17" s="177"/>
      <c r="ADZ17" s="177"/>
      <c r="AEA17" s="177"/>
      <c r="AEB17" s="177"/>
      <c r="AEC17" s="177"/>
      <c r="AED17" s="177"/>
      <c r="AEE17" s="177"/>
      <c r="AEF17" s="177"/>
      <c r="AEG17" s="177"/>
      <c r="AEH17" s="177"/>
      <c r="AEI17" s="177"/>
      <c r="AEJ17" s="177"/>
      <c r="AEK17" s="177"/>
      <c r="AEL17" s="177"/>
      <c r="AEM17" s="177"/>
      <c r="AEN17" s="177"/>
      <c r="AEO17" s="177"/>
      <c r="AEP17" s="177"/>
      <c r="AEQ17" s="177"/>
      <c r="AER17" s="177"/>
      <c r="AES17" s="177"/>
      <c r="AET17" s="177"/>
      <c r="AEU17" s="177"/>
      <c r="AEV17" s="177"/>
      <c r="AEW17" s="177"/>
      <c r="AEX17" s="177"/>
      <c r="AEY17" s="177"/>
      <c r="AEZ17" s="177"/>
      <c r="AFA17" s="177"/>
      <c r="AFB17" s="177"/>
      <c r="AFC17" s="177"/>
      <c r="AFD17" s="177"/>
      <c r="AFE17" s="177"/>
      <c r="AFF17" s="177"/>
      <c r="AFG17" s="177"/>
      <c r="AFH17" s="177"/>
      <c r="AFI17" s="177"/>
      <c r="AFJ17" s="177"/>
      <c r="AFK17" s="177"/>
      <c r="AFL17" s="177"/>
      <c r="AFM17" s="177"/>
      <c r="AFN17" s="177"/>
      <c r="AFO17" s="177"/>
      <c r="AFP17" s="177"/>
      <c r="AFQ17" s="177"/>
      <c r="AFR17" s="177"/>
      <c r="AFS17" s="177"/>
      <c r="AFT17" s="177"/>
      <c r="AFU17" s="177"/>
      <c r="AFV17" s="177"/>
      <c r="AFW17" s="177"/>
      <c r="AFX17" s="177"/>
      <c r="AFY17" s="177"/>
      <c r="AFZ17" s="177"/>
      <c r="AGA17" s="177"/>
      <c r="AGB17" s="177"/>
      <c r="AGC17" s="177"/>
      <c r="AGD17" s="177"/>
      <c r="AGE17" s="177"/>
      <c r="AGF17" s="177"/>
      <c r="AGG17" s="177"/>
      <c r="AGH17" s="177"/>
      <c r="AGI17" s="177"/>
      <c r="AGJ17" s="177"/>
      <c r="AGK17" s="177"/>
      <c r="AGL17" s="177"/>
      <c r="AGM17" s="177"/>
      <c r="AGN17" s="177"/>
      <c r="AGO17" s="177"/>
      <c r="AGP17" s="177"/>
      <c r="AGQ17" s="177"/>
      <c r="AGR17" s="177"/>
      <c r="AGS17" s="177"/>
      <c r="AGT17" s="177"/>
      <c r="AGU17" s="177"/>
      <c r="AGV17" s="177"/>
      <c r="AGW17" s="177"/>
      <c r="AGX17" s="177"/>
      <c r="AGY17" s="177"/>
      <c r="AGZ17" s="177"/>
      <c r="AHA17" s="177"/>
      <c r="AHB17" s="177"/>
      <c r="AHC17" s="177"/>
      <c r="AHD17" s="177"/>
      <c r="AHE17" s="177"/>
      <c r="AHF17" s="177"/>
      <c r="AHG17" s="177"/>
      <c r="AHH17" s="177"/>
      <c r="AHI17" s="177"/>
      <c r="AHJ17" s="177"/>
      <c r="AHK17" s="177"/>
      <c r="AHL17" s="177"/>
      <c r="AHM17" s="177"/>
      <c r="AHN17" s="177"/>
      <c r="AHO17" s="177"/>
      <c r="AHP17" s="177"/>
      <c r="AHQ17" s="177"/>
      <c r="AHR17" s="177"/>
      <c r="AHS17" s="177"/>
      <c r="AHT17" s="177"/>
      <c r="AHU17" s="177"/>
      <c r="AHV17" s="177"/>
      <c r="AHW17" s="177"/>
      <c r="AHX17" s="177"/>
      <c r="AHY17" s="177"/>
      <c r="AHZ17" s="177"/>
      <c r="AIA17" s="177"/>
      <c r="AIB17" s="177"/>
      <c r="AIC17" s="177"/>
      <c r="AID17" s="177"/>
      <c r="AIE17" s="177"/>
      <c r="AIF17" s="177"/>
      <c r="AIG17" s="177"/>
      <c r="AIH17" s="177"/>
      <c r="AII17" s="177"/>
      <c r="AIJ17" s="177"/>
      <c r="AIK17" s="177"/>
      <c r="AIL17" s="177"/>
      <c r="AIM17" s="177"/>
      <c r="AIN17" s="177"/>
      <c r="AIO17" s="177"/>
      <c r="AIP17" s="177"/>
      <c r="AIQ17" s="177"/>
      <c r="AIR17" s="177"/>
      <c r="AIS17" s="177"/>
      <c r="AIT17" s="177"/>
      <c r="AIU17" s="177"/>
      <c r="AIV17" s="177"/>
      <c r="AIW17" s="177"/>
      <c r="AIX17" s="177"/>
      <c r="AIY17" s="177"/>
      <c r="AIZ17" s="177"/>
      <c r="AJA17" s="177"/>
      <c r="AJB17" s="177"/>
      <c r="AJC17" s="177"/>
      <c r="AJD17" s="177"/>
      <c r="AJE17" s="177"/>
      <c r="AJF17" s="177"/>
      <c r="AJG17" s="177"/>
      <c r="AJH17" s="177"/>
      <c r="AJI17" s="177"/>
      <c r="AJJ17" s="177"/>
      <c r="AJK17" s="177"/>
      <c r="AJL17" s="177"/>
      <c r="AJM17" s="177"/>
      <c r="AJN17" s="177"/>
      <c r="AJO17" s="177"/>
      <c r="AJP17" s="177"/>
      <c r="AJQ17" s="177"/>
      <c r="AJR17" s="177"/>
      <c r="AJS17" s="177"/>
      <c r="AJT17" s="177"/>
      <c r="AJU17" s="177"/>
      <c r="AJV17" s="177"/>
      <c r="AJW17" s="177"/>
      <c r="AJX17" s="177"/>
      <c r="AJY17" s="177"/>
      <c r="AJZ17" s="177"/>
      <c r="AKA17" s="177"/>
      <c r="AKB17" s="177"/>
      <c r="AKC17" s="177"/>
      <c r="AKD17" s="177"/>
      <c r="AKE17" s="177"/>
      <c r="AKF17" s="177"/>
      <c r="AKG17" s="177"/>
      <c r="AKH17" s="177"/>
      <c r="AKI17" s="177"/>
      <c r="AKJ17" s="177"/>
      <c r="AKK17" s="177"/>
      <c r="AKL17" s="177"/>
      <c r="AKM17" s="177"/>
      <c r="AKN17" s="177"/>
      <c r="AKO17" s="177"/>
      <c r="AKP17" s="177"/>
      <c r="AKQ17" s="177"/>
      <c r="AKR17" s="177"/>
      <c r="AKS17" s="177"/>
      <c r="AKT17" s="177"/>
      <c r="AKU17" s="177"/>
      <c r="AKV17" s="177"/>
      <c r="AKW17" s="177"/>
      <c r="AKX17" s="177"/>
      <c r="AKY17" s="177"/>
      <c r="AKZ17" s="177"/>
      <c r="ALA17" s="177"/>
      <c r="ALB17" s="177"/>
      <c r="ALC17" s="177"/>
      <c r="ALD17" s="177"/>
      <c r="ALE17" s="177"/>
      <c r="ALF17" s="177"/>
      <c r="ALG17" s="177"/>
      <c r="ALH17" s="177"/>
      <c r="ALI17" s="177"/>
      <c r="ALJ17" s="177"/>
      <c r="ALK17" s="177"/>
      <c r="ALL17" s="177"/>
      <c r="ALM17" s="177"/>
      <c r="ALN17" s="177"/>
      <c r="ALO17" s="177"/>
      <c r="ALP17" s="177"/>
      <c r="ALQ17" s="177"/>
      <c r="ALR17" s="177"/>
      <c r="ALS17" s="177"/>
      <c r="ALT17" s="177"/>
      <c r="ALU17" s="177"/>
      <c r="ALV17" s="177"/>
      <c r="ALW17" s="177"/>
      <c r="ALX17" s="177"/>
      <c r="ALY17" s="177"/>
      <c r="ALZ17" s="177"/>
      <c r="AMA17" s="177"/>
      <c r="AMB17" s="177"/>
      <c r="AMC17" s="177"/>
      <c r="AMD17" s="177"/>
      <c r="AME17" s="177"/>
      <c r="AMF17" s="177"/>
      <c r="AMG17" s="177"/>
      <c r="AMH17" s="177"/>
      <c r="AMI17" s="177"/>
      <c r="AMJ17" s="177"/>
      <c r="AMK17" s="177"/>
      <c r="AML17" s="177"/>
      <c r="AMM17" s="177"/>
    </row>
    <row r="18" spans="1:1027" s="178" customFormat="1" x14ac:dyDescent="0.25">
      <c r="A18" s="177"/>
      <c r="B18" s="173"/>
      <c r="C18" s="173"/>
      <c r="D18" s="173"/>
      <c r="E18" s="174"/>
      <c r="F18" s="175"/>
      <c r="G18" s="173"/>
      <c r="H18" s="173"/>
      <c r="I18" s="173"/>
      <c r="J18" s="173"/>
      <c r="K18" s="173"/>
      <c r="L18" s="173"/>
      <c r="M18" s="173"/>
      <c r="N18" s="173"/>
      <c r="T18" s="239"/>
      <c r="V18" s="176"/>
      <c r="W18" s="176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7"/>
      <c r="BU18" s="177"/>
      <c r="BV18" s="177"/>
      <c r="BW18" s="177"/>
      <c r="BX18" s="177"/>
      <c r="BY18" s="177"/>
      <c r="BZ18" s="177"/>
      <c r="CA18" s="177"/>
      <c r="CB18" s="177"/>
      <c r="CC18" s="177"/>
      <c r="CD18" s="177"/>
      <c r="CE18" s="177"/>
      <c r="CF18" s="177"/>
      <c r="CG18" s="177"/>
      <c r="CH18" s="177"/>
      <c r="CI18" s="177"/>
      <c r="CJ18" s="177"/>
      <c r="CK18" s="177"/>
      <c r="CL18" s="177"/>
      <c r="CM18" s="177"/>
      <c r="CN18" s="177"/>
      <c r="CO18" s="177"/>
      <c r="CP18" s="177"/>
      <c r="CQ18" s="177"/>
      <c r="CR18" s="177"/>
      <c r="CS18" s="177"/>
      <c r="CT18" s="177"/>
      <c r="CU18" s="177"/>
      <c r="CV18" s="177"/>
      <c r="CW18" s="177"/>
      <c r="CX18" s="177"/>
      <c r="CY18" s="177"/>
      <c r="CZ18" s="177"/>
      <c r="DA18" s="177"/>
      <c r="DB18" s="177"/>
      <c r="DC18" s="177"/>
      <c r="DD18" s="177"/>
      <c r="DE18" s="177"/>
      <c r="DF18" s="177"/>
      <c r="DG18" s="177"/>
      <c r="DH18" s="177"/>
      <c r="DI18" s="177"/>
      <c r="DJ18" s="177"/>
      <c r="DK18" s="177"/>
      <c r="DL18" s="177"/>
      <c r="DM18" s="177"/>
      <c r="DN18" s="177"/>
      <c r="DO18" s="177"/>
      <c r="DP18" s="177"/>
      <c r="DQ18" s="177"/>
      <c r="DR18" s="177"/>
      <c r="DS18" s="177"/>
      <c r="DT18" s="177"/>
      <c r="DU18" s="177"/>
      <c r="DV18" s="177"/>
      <c r="DW18" s="177"/>
      <c r="DX18" s="177"/>
      <c r="DY18" s="177"/>
      <c r="DZ18" s="177"/>
      <c r="EA18" s="177"/>
      <c r="EB18" s="177"/>
      <c r="EC18" s="177"/>
      <c r="ED18" s="177"/>
      <c r="EE18" s="177"/>
      <c r="EF18" s="177"/>
      <c r="EG18" s="177"/>
      <c r="EH18" s="177"/>
      <c r="EI18" s="177"/>
      <c r="EJ18" s="177"/>
      <c r="EK18" s="177"/>
      <c r="EL18" s="177"/>
      <c r="EM18" s="177"/>
      <c r="EN18" s="177"/>
      <c r="EO18" s="177"/>
      <c r="EP18" s="177"/>
      <c r="EQ18" s="177"/>
      <c r="ER18" s="177"/>
      <c r="ES18" s="177"/>
      <c r="ET18" s="177"/>
      <c r="EU18" s="177"/>
      <c r="EV18" s="177"/>
      <c r="EW18" s="177"/>
      <c r="EX18" s="177"/>
      <c r="EY18" s="177"/>
      <c r="EZ18" s="177"/>
      <c r="FA18" s="177"/>
      <c r="FB18" s="177"/>
      <c r="FC18" s="177"/>
      <c r="FD18" s="177"/>
      <c r="FE18" s="177"/>
      <c r="FF18" s="177"/>
      <c r="FG18" s="177"/>
      <c r="FH18" s="177"/>
      <c r="FI18" s="177"/>
      <c r="FJ18" s="177"/>
      <c r="FK18" s="177"/>
      <c r="FL18" s="177"/>
      <c r="FM18" s="177"/>
      <c r="FN18" s="177"/>
      <c r="FO18" s="177"/>
      <c r="FP18" s="177"/>
      <c r="FQ18" s="177"/>
      <c r="FR18" s="177"/>
      <c r="FS18" s="177"/>
      <c r="FT18" s="177"/>
      <c r="FU18" s="177"/>
      <c r="FV18" s="177"/>
      <c r="FW18" s="177"/>
      <c r="FX18" s="177"/>
      <c r="FY18" s="177"/>
      <c r="FZ18" s="177"/>
      <c r="GA18" s="177"/>
      <c r="GB18" s="177"/>
      <c r="GC18" s="177"/>
      <c r="GD18" s="177"/>
      <c r="GE18" s="177"/>
      <c r="GF18" s="177"/>
      <c r="GG18" s="177"/>
      <c r="GH18" s="177"/>
      <c r="GI18" s="177"/>
      <c r="GJ18" s="177"/>
      <c r="GK18" s="177"/>
      <c r="GL18" s="177"/>
      <c r="GM18" s="177"/>
      <c r="GN18" s="177"/>
      <c r="GO18" s="177"/>
      <c r="GP18" s="177"/>
      <c r="GQ18" s="177"/>
      <c r="GR18" s="177"/>
      <c r="GS18" s="177"/>
      <c r="GT18" s="177"/>
      <c r="GU18" s="177"/>
      <c r="GV18" s="177"/>
      <c r="GW18" s="177"/>
      <c r="GX18" s="177"/>
      <c r="GY18" s="177"/>
      <c r="GZ18" s="177"/>
      <c r="HA18" s="177"/>
      <c r="HB18" s="177"/>
      <c r="HC18" s="177"/>
      <c r="HD18" s="177"/>
      <c r="HE18" s="177"/>
      <c r="HF18" s="177"/>
      <c r="HG18" s="177"/>
      <c r="HH18" s="177"/>
      <c r="HI18" s="177"/>
      <c r="HJ18" s="177"/>
      <c r="HK18" s="177"/>
      <c r="HL18" s="177"/>
      <c r="HM18" s="177"/>
      <c r="HN18" s="177"/>
      <c r="HO18" s="177"/>
      <c r="HP18" s="177"/>
      <c r="HQ18" s="177"/>
      <c r="HR18" s="177"/>
      <c r="HS18" s="177"/>
      <c r="HT18" s="177"/>
      <c r="HU18" s="177"/>
      <c r="HV18" s="177"/>
      <c r="HW18" s="177"/>
      <c r="HX18" s="177"/>
      <c r="HY18" s="177"/>
      <c r="HZ18" s="177"/>
      <c r="IA18" s="177"/>
      <c r="IB18" s="177"/>
      <c r="IC18" s="177"/>
      <c r="ID18" s="177"/>
      <c r="IE18" s="177"/>
      <c r="IF18" s="177"/>
      <c r="IG18" s="177"/>
      <c r="IH18" s="177"/>
      <c r="II18" s="177"/>
      <c r="IJ18" s="177"/>
      <c r="IK18" s="177"/>
      <c r="IL18" s="177"/>
      <c r="IM18" s="177"/>
      <c r="IN18" s="177"/>
      <c r="IO18" s="177"/>
      <c r="IP18" s="177"/>
      <c r="IQ18" s="177"/>
      <c r="IR18" s="177"/>
      <c r="IS18" s="177"/>
      <c r="IT18" s="177"/>
      <c r="IU18" s="177"/>
      <c r="IV18" s="177"/>
      <c r="IW18" s="177"/>
      <c r="IX18" s="177"/>
      <c r="IY18" s="177"/>
      <c r="IZ18" s="177"/>
      <c r="JA18" s="177"/>
      <c r="JB18" s="177"/>
      <c r="JC18" s="177"/>
      <c r="JD18" s="177"/>
      <c r="JE18" s="177"/>
      <c r="JF18" s="177"/>
      <c r="JG18" s="177"/>
      <c r="JH18" s="177"/>
      <c r="JI18" s="177"/>
      <c r="JJ18" s="177"/>
      <c r="JK18" s="177"/>
      <c r="JL18" s="177"/>
      <c r="JM18" s="177"/>
      <c r="JN18" s="177"/>
      <c r="JO18" s="177"/>
      <c r="JP18" s="177"/>
      <c r="JQ18" s="177"/>
      <c r="JR18" s="177"/>
      <c r="JS18" s="177"/>
      <c r="JT18" s="177"/>
      <c r="JU18" s="177"/>
      <c r="JV18" s="177"/>
      <c r="JW18" s="177"/>
      <c r="JX18" s="177"/>
      <c r="JY18" s="177"/>
      <c r="JZ18" s="177"/>
      <c r="KA18" s="177"/>
      <c r="KB18" s="177"/>
      <c r="KC18" s="177"/>
      <c r="KD18" s="177"/>
      <c r="KE18" s="177"/>
      <c r="KF18" s="177"/>
      <c r="KG18" s="177"/>
      <c r="KH18" s="177"/>
      <c r="KI18" s="177"/>
      <c r="KJ18" s="177"/>
      <c r="KK18" s="177"/>
      <c r="KL18" s="177"/>
      <c r="KM18" s="177"/>
      <c r="KN18" s="177"/>
      <c r="KO18" s="177"/>
      <c r="KP18" s="177"/>
      <c r="KQ18" s="177"/>
      <c r="KR18" s="177"/>
      <c r="KS18" s="177"/>
      <c r="KT18" s="177"/>
      <c r="KU18" s="177"/>
      <c r="KV18" s="177"/>
      <c r="KW18" s="177"/>
      <c r="KX18" s="177"/>
      <c r="KY18" s="177"/>
      <c r="KZ18" s="177"/>
      <c r="LA18" s="177"/>
      <c r="LB18" s="177"/>
      <c r="LC18" s="177"/>
      <c r="LD18" s="177"/>
      <c r="LE18" s="177"/>
      <c r="LF18" s="177"/>
      <c r="LG18" s="177"/>
      <c r="LH18" s="177"/>
      <c r="LI18" s="177"/>
      <c r="LJ18" s="177"/>
      <c r="LK18" s="177"/>
      <c r="LL18" s="177"/>
      <c r="LM18" s="177"/>
      <c r="LN18" s="177"/>
      <c r="LO18" s="177"/>
      <c r="LP18" s="177"/>
      <c r="LQ18" s="177"/>
      <c r="LR18" s="177"/>
      <c r="LS18" s="177"/>
      <c r="LT18" s="177"/>
      <c r="LU18" s="177"/>
      <c r="LV18" s="177"/>
      <c r="LW18" s="177"/>
      <c r="LX18" s="177"/>
      <c r="LY18" s="177"/>
      <c r="LZ18" s="177"/>
      <c r="MA18" s="177"/>
      <c r="MB18" s="177"/>
      <c r="MC18" s="177"/>
      <c r="MD18" s="177"/>
      <c r="ME18" s="177"/>
      <c r="MF18" s="177"/>
      <c r="MG18" s="177"/>
      <c r="MH18" s="177"/>
      <c r="MI18" s="177"/>
      <c r="MJ18" s="177"/>
      <c r="MK18" s="177"/>
      <c r="ML18" s="177"/>
      <c r="MM18" s="177"/>
      <c r="MN18" s="177"/>
      <c r="MO18" s="177"/>
      <c r="MP18" s="177"/>
      <c r="MQ18" s="177"/>
      <c r="MR18" s="177"/>
      <c r="MS18" s="177"/>
      <c r="MT18" s="177"/>
      <c r="MU18" s="177"/>
      <c r="MV18" s="177"/>
      <c r="MW18" s="177"/>
      <c r="MX18" s="177"/>
      <c r="MY18" s="177"/>
      <c r="MZ18" s="177"/>
      <c r="NA18" s="177"/>
      <c r="NB18" s="177"/>
      <c r="NC18" s="177"/>
      <c r="ND18" s="177"/>
      <c r="NE18" s="177"/>
      <c r="NF18" s="177"/>
      <c r="NG18" s="177"/>
      <c r="NH18" s="177"/>
      <c r="NI18" s="177"/>
      <c r="NJ18" s="177"/>
      <c r="NK18" s="177"/>
      <c r="NL18" s="177"/>
      <c r="NM18" s="177"/>
      <c r="NN18" s="177"/>
      <c r="NO18" s="177"/>
      <c r="NP18" s="177"/>
      <c r="NQ18" s="177"/>
      <c r="NR18" s="177"/>
      <c r="NS18" s="177"/>
      <c r="NT18" s="177"/>
      <c r="NU18" s="177"/>
      <c r="NV18" s="177"/>
      <c r="NW18" s="177"/>
      <c r="NX18" s="177"/>
      <c r="NY18" s="177"/>
      <c r="NZ18" s="177"/>
      <c r="OA18" s="177"/>
      <c r="OB18" s="177"/>
      <c r="OC18" s="177"/>
      <c r="OD18" s="177"/>
      <c r="OE18" s="177"/>
      <c r="OF18" s="177"/>
      <c r="OG18" s="177"/>
      <c r="OH18" s="177"/>
      <c r="OI18" s="177"/>
      <c r="OJ18" s="177"/>
      <c r="OK18" s="177"/>
      <c r="OL18" s="177"/>
      <c r="OM18" s="177"/>
      <c r="ON18" s="177"/>
      <c r="OO18" s="177"/>
      <c r="OP18" s="177"/>
      <c r="OQ18" s="177"/>
      <c r="OR18" s="177"/>
      <c r="OS18" s="177"/>
      <c r="OT18" s="177"/>
      <c r="OU18" s="177"/>
      <c r="OV18" s="177"/>
      <c r="OW18" s="177"/>
      <c r="OX18" s="177"/>
      <c r="OY18" s="177"/>
      <c r="OZ18" s="177"/>
      <c r="PA18" s="177"/>
      <c r="PB18" s="177"/>
      <c r="PC18" s="177"/>
      <c r="PD18" s="177"/>
      <c r="PE18" s="177"/>
      <c r="PF18" s="177"/>
      <c r="PG18" s="177"/>
      <c r="PH18" s="177"/>
      <c r="PI18" s="177"/>
      <c r="PJ18" s="177"/>
      <c r="PK18" s="177"/>
      <c r="PL18" s="177"/>
      <c r="PM18" s="177"/>
      <c r="PN18" s="177"/>
      <c r="PO18" s="177"/>
      <c r="PP18" s="177"/>
      <c r="PQ18" s="177"/>
      <c r="PR18" s="177"/>
      <c r="PS18" s="177"/>
      <c r="PT18" s="177"/>
      <c r="PU18" s="177"/>
      <c r="PV18" s="177"/>
      <c r="PW18" s="177"/>
      <c r="PX18" s="177"/>
      <c r="PY18" s="177"/>
      <c r="PZ18" s="177"/>
      <c r="QA18" s="177"/>
      <c r="QB18" s="177"/>
      <c r="QC18" s="177"/>
      <c r="QD18" s="177"/>
      <c r="QE18" s="177"/>
      <c r="QF18" s="177"/>
      <c r="QG18" s="177"/>
      <c r="QH18" s="177"/>
      <c r="QI18" s="177"/>
      <c r="QJ18" s="177"/>
      <c r="QK18" s="177"/>
      <c r="QL18" s="177"/>
      <c r="QM18" s="177"/>
      <c r="QN18" s="177"/>
      <c r="QO18" s="177"/>
      <c r="QP18" s="177"/>
      <c r="QQ18" s="177"/>
      <c r="QR18" s="177"/>
      <c r="QS18" s="177"/>
      <c r="QT18" s="177"/>
      <c r="QU18" s="177"/>
      <c r="QV18" s="177"/>
      <c r="QW18" s="177"/>
      <c r="QX18" s="177"/>
      <c r="QY18" s="177"/>
      <c r="QZ18" s="177"/>
      <c r="RA18" s="177"/>
      <c r="RB18" s="177"/>
      <c r="RC18" s="177"/>
      <c r="RD18" s="177"/>
      <c r="RE18" s="177"/>
      <c r="RF18" s="177"/>
      <c r="RG18" s="177"/>
      <c r="RH18" s="177"/>
      <c r="RI18" s="177"/>
      <c r="RJ18" s="177"/>
      <c r="RK18" s="177"/>
      <c r="RL18" s="177"/>
      <c r="RM18" s="177"/>
      <c r="RN18" s="177"/>
      <c r="RO18" s="177"/>
      <c r="RP18" s="177"/>
      <c r="RQ18" s="177"/>
      <c r="RR18" s="177"/>
      <c r="RS18" s="177"/>
      <c r="RT18" s="177"/>
      <c r="RU18" s="177"/>
      <c r="RV18" s="177"/>
      <c r="RW18" s="177"/>
      <c r="RX18" s="177"/>
      <c r="RY18" s="177"/>
      <c r="RZ18" s="177"/>
      <c r="SA18" s="177"/>
      <c r="SB18" s="177"/>
      <c r="SC18" s="177"/>
      <c r="SD18" s="177"/>
      <c r="SE18" s="177"/>
      <c r="SF18" s="177"/>
      <c r="SG18" s="177"/>
      <c r="SH18" s="177"/>
      <c r="SI18" s="177"/>
      <c r="SJ18" s="177"/>
      <c r="SK18" s="177"/>
      <c r="SL18" s="177"/>
      <c r="SM18" s="177"/>
      <c r="SN18" s="177"/>
      <c r="SO18" s="177"/>
      <c r="SP18" s="177"/>
      <c r="SQ18" s="177"/>
      <c r="SR18" s="177"/>
      <c r="SS18" s="177"/>
      <c r="ST18" s="177"/>
      <c r="SU18" s="177"/>
      <c r="SV18" s="177"/>
      <c r="SW18" s="177"/>
      <c r="SX18" s="177"/>
      <c r="SY18" s="177"/>
      <c r="SZ18" s="177"/>
      <c r="TA18" s="177"/>
      <c r="TB18" s="177"/>
      <c r="TC18" s="177"/>
      <c r="TD18" s="177"/>
      <c r="TE18" s="177"/>
      <c r="TF18" s="177"/>
      <c r="TG18" s="177"/>
      <c r="TH18" s="177"/>
      <c r="TI18" s="177"/>
      <c r="TJ18" s="177"/>
      <c r="TK18" s="177"/>
      <c r="TL18" s="177"/>
      <c r="TM18" s="177"/>
      <c r="TN18" s="177"/>
      <c r="TO18" s="177"/>
      <c r="TP18" s="177"/>
      <c r="TQ18" s="177"/>
      <c r="TR18" s="177"/>
      <c r="TS18" s="177"/>
      <c r="TT18" s="177"/>
      <c r="TU18" s="177"/>
      <c r="TV18" s="177"/>
      <c r="TW18" s="177"/>
      <c r="TX18" s="177"/>
      <c r="TY18" s="177"/>
      <c r="TZ18" s="177"/>
      <c r="UA18" s="177"/>
      <c r="UB18" s="177"/>
      <c r="UC18" s="177"/>
      <c r="UD18" s="177"/>
      <c r="UE18" s="177"/>
      <c r="UF18" s="177"/>
      <c r="UG18" s="177"/>
      <c r="UH18" s="177"/>
      <c r="UI18" s="177"/>
      <c r="UJ18" s="177"/>
      <c r="UK18" s="177"/>
      <c r="UL18" s="177"/>
      <c r="UM18" s="177"/>
      <c r="UN18" s="177"/>
      <c r="UO18" s="177"/>
      <c r="UP18" s="177"/>
      <c r="UQ18" s="177"/>
      <c r="UR18" s="177"/>
      <c r="US18" s="177"/>
      <c r="UT18" s="177"/>
      <c r="UU18" s="177"/>
      <c r="UV18" s="177"/>
      <c r="UW18" s="177"/>
      <c r="UX18" s="177"/>
      <c r="UY18" s="177"/>
      <c r="UZ18" s="177"/>
      <c r="VA18" s="177"/>
      <c r="VB18" s="177"/>
      <c r="VC18" s="177"/>
      <c r="VD18" s="177"/>
      <c r="VE18" s="177"/>
      <c r="VF18" s="177"/>
      <c r="VG18" s="177"/>
      <c r="VH18" s="177"/>
      <c r="VI18" s="177"/>
      <c r="VJ18" s="177"/>
      <c r="VK18" s="177"/>
      <c r="VL18" s="177"/>
      <c r="VM18" s="177"/>
      <c r="VN18" s="177"/>
      <c r="VO18" s="177"/>
      <c r="VP18" s="177"/>
      <c r="VQ18" s="177"/>
      <c r="VR18" s="177"/>
      <c r="VS18" s="177"/>
      <c r="VT18" s="177"/>
      <c r="VU18" s="177"/>
      <c r="VV18" s="177"/>
      <c r="VW18" s="177"/>
      <c r="VX18" s="177"/>
      <c r="VY18" s="177"/>
      <c r="VZ18" s="177"/>
      <c r="WA18" s="177"/>
      <c r="WB18" s="177"/>
      <c r="WC18" s="177"/>
      <c r="WD18" s="177"/>
      <c r="WE18" s="177"/>
      <c r="WF18" s="177"/>
      <c r="WG18" s="177"/>
      <c r="WH18" s="177"/>
      <c r="WI18" s="177"/>
      <c r="WJ18" s="177"/>
      <c r="WK18" s="177"/>
      <c r="WL18" s="177"/>
      <c r="WM18" s="177"/>
      <c r="WN18" s="177"/>
      <c r="WO18" s="177"/>
      <c r="WP18" s="177"/>
      <c r="WQ18" s="177"/>
      <c r="WR18" s="177"/>
      <c r="WS18" s="177"/>
      <c r="WT18" s="177"/>
      <c r="WU18" s="177"/>
      <c r="WV18" s="177"/>
      <c r="WW18" s="177"/>
      <c r="WX18" s="177"/>
      <c r="WY18" s="177"/>
      <c r="WZ18" s="177"/>
      <c r="XA18" s="177"/>
      <c r="XB18" s="177"/>
      <c r="XC18" s="177"/>
      <c r="XD18" s="177"/>
      <c r="XE18" s="177"/>
      <c r="XF18" s="177"/>
      <c r="XG18" s="177"/>
      <c r="XH18" s="177"/>
      <c r="XI18" s="177"/>
      <c r="XJ18" s="177"/>
      <c r="XK18" s="177"/>
      <c r="XL18" s="177"/>
      <c r="XM18" s="177"/>
      <c r="XN18" s="177"/>
      <c r="XO18" s="177"/>
      <c r="XP18" s="177"/>
      <c r="XQ18" s="177"/>
      <c r="XR18" s="177"/>
      <c r="XS18" s="177"/>
      <c r="XT18" s="177"/>
      <c r="XU18" s="177"/>
      <c r="XV18" s="177"/>
      <c r="XW18" s="177"/>
      <c r="XX18" s="177"/>
      <c r="XY18" s="177"/>
      <c r="XZ18" s="177"/>
      <c r="YA18" s="177"/>
      <c r="YB18" s="177"/>
      <c r="YC18" s="177"/>
      <c r="YD18" s="177"/>
      <c r="YE18" s="177"/>
      <c r="YF18" s="177"/>
      <c r="YG18" s="177"/>
      <c r="YH18" s="177"/>
      <c r="YI18" s="177"/>
      <c r="YJ18" s="177"/>
      <c r="YK18" s="177"/>
      <c r="YL18" s="177"/>
      <c r="YM18" s="177"/>
      <c r="YN18" s="177"/>
      <c r="YO18" s="177"/>
      <c r="YP18" s="177"/>
      <c r="YQ18" s="177"/>
      <c r="YR18" s="177"/>
      <c r="YS18" s="177"/>
      <c r="YT18" s="177"/>
      <c r="YU18" s="177"/>
      <c r="YV18" s="177"/>
      <c r="YW18" s="177"/>
      <c r="YX18" s="177"/>
      <c r="YY18" s="177"/>
      <c r="YZ18" s="177"/>
      <c r="ZA18" s="177"/>
      <c r="ZB18" s="177"/>
      <c r="ZC18" s="177"/>
      <c r="ZD18" s="177"/>
      <c r="ZE18" s="177"/>
      <c r="ZF18" s="177"/>
      <c r="ZG18" s="177"/>
      <c r="ZH18" s="177"/>
      <c r="ZI18" s="177"/>
      <c r="ZJ18" s="177"/>
      <c r="ZK18" s="177"/>
      <c r="ZL18" s="177"/>
      <c r="ZM18" s="177"/>
      <c r="ZN18" s="177"/>
      <c r="ZO18" s="177"/>
      <c r="ZP18" s="177"/>
      <c r="ZQ18" s="177"/>
      <c r="ZR18" s="177"/>
      <c r="ZS18" s="177"/>
      <c r="ZT18" s="177"/>
      <c r="ZU18" s="177"/>
      <c r="ZV18" s="177"/>
      <c r="ZW18" s="177"/>
      <c r="ZX18" s="177"/>
      <c r="ZY18" s="177"/>
      <c r="ZZ18" s="177"/>
      <c r="AAA18" s="177"/>
      <c r="AAB18" s="177"/>
      <c r="AAC18" s="177"/>
      <c r="AAD18" s="177"/>
      <c r="AAE18" s="177"/>
      <c r="AAF18" s="177"/>
      <c r="AAG18" s="177"/>
      <c r="AAH18" s="177"/>
      <c r="AAI18" s="177"/>
      <c r="AAJ18" s="177"/>
      <c r="AAK18" s="177"/>
      <c r="AAL18" s="177"/>
      <c r="AAM18" s="177"/>
      <c r="AAN18" s="177"/>
      <c r="AAO18" s="177"/>
      <c r="AAP18" s="177"/>
      <c r="AAQ18" s="177"/>
      <c r="AAR18" s="177"/>
      <c r="AAS18" s="177"/>
      <c r="AAT18" s="177"/>
      <c r="AAU18" s="177"/>
      <c r="AAV18" s="177"/>
      <c r="AAW18" s="177"/>
      <c r="AAX18" s="177"/>
      <c r="AAY18" s="177"/>
      <c r="AAZ18" s="177"/>
      <c r="ABA18" s="177"/>
      <c r="ABB18" s="177"/>
      <c r="ABC18" s="177"/>
      <c r="ABD18" s="177"/>
      <c r="ABE18" s="177"/>
      <c r="ABF18" s="177"/>
      <c r="ABG18" s="177"/>
      <c r="ABH18" s="177"/>
      <c r="ABI18" s="177"/>
      <c r="ABJ18" s="177"/>
      <c r="ABK18" s="177"/>
      <c r="ABL18" s="177"/>
      <c r="ABM18" s="177"/>
      <c r="ABN18" s="177"/>
      <c r="ABO18" s="177"/>
      <c r="ABP18" s="177"/>
      <c r="ABQ18" s="177"/>
      <c r="ABR18" s="177"/>
      <c r="ABS18" s="177"/>
      <c r="ABT18" s="177"/>
      <c r="ABU18" s="177"/>
      <c r="ABV18" s="177"/>
      <c r="ABW18" s="177"/>
      <c r="ABX18" s="177"/>
      <c r="ABY18" s="177"/>
      <c r="ABZ18" s="177"/>
      <c r="ACA18" s="177"/>
      <c r="ACB18" s="177"/>
      <c r="ACC18" s="177"/>
      <c r="ACD18" s="177"/>
      <c r="ACE18" s="177"/>
      <c r="ACF18" s="177"/>
      <c r="ACG18" s="177"/>
      <c r="ACH18" s="177"/>
      <c r="ACI18" s="177"/>
      <c r="ACJ18" s="177"/>
      <c r="ACK18" s="177"/>
      <c r="ACL18" s="177"/>
      <c r="ACM18" s="177"/>
      <c r="ACN18" s="177"/>
      <c r="ACO18" s="177"/>
      <c r="ACP18" s="177"/>
      <c r="ACQ18" s="177"/>
      <c r="ACR18" s="177"/>
      <c r="ACS18" s="177"/>
      <c r="ACT18" s="177"/>
      <c r="ACU18" s="177"/>
      <c r="ACV18" s="177"/>
      <c r="ACW18" s="177"/>
      <c r="ACX18" s="177"/>
      <c r="ACY18" s="177"/>
      <c r="ACZ18" s="177"/>
      <c r="ADA18" s="177"/>
      <c r="ADB18" s="177"/>
      <c r="ADC18" s="177"/>
      <c r="ADD18" s="177"/>
      <c r="ADE18" s="177"/>
      <c r="ADF18" s="177"/>
      <c r="ADG18" s="177"/>
      <c r="ADH18" s="177"/>
      <c r="ADI18" s="177"/>
      <c r="ADJ18" s="177"/>
      <c r="ADK18" s="177"/>
      <c r="ADL18" s="177"/>
      <c r="ADM18" s="177"/>
      <c r="ADN18" s="177"/>
      <c r="ADO18" s="177"/>
      <c r="ADP18" s="177"/>
      <c r="ADQ18" s="177"/>
      <c r="ADR18" s="177"/>
      <c r="ADS18" s="177"/>
      <c r="ADT18" s="177"/>
      <c r="ADU18" s="177"/>
      <c r="ADV18" s="177"/>
      <c r="ADW18" s="177"/>
      <c r="ADX18" s="177"/>
      <c r="ADY18" s="177"/>
      <c r="ADZ18" s="177"/>
      <c r="AEA18" s="177"/>
      <c r="AEB18" s="177"/>
      <c r="AEC18" s="177"/>
      <c r="AED18" s="177"/>
      <c r="AEE18" s="177"/>
      <c r="AEF18" s="177"/>
      <c r="AEG18" s="177"/>
      <c r="AEH18" s="177"/>
      <c r="AEI18" s="177"/>
      <c r="AEJ18" s="177"/>
      <c r="AEK18" s="177"/>
      <c r="AEL18" s="177"/>
      <c r="AEM18" s="177"/>
      <c r="AEN18" s="177"/>
      <c r="AEO18" s="177"/>
      <c r="AEP18" s="177"/>
      <c r="AEQ18" s="177"/>
      <c r="AER18" s="177"/>
      <c r="AES18" s="177"/>
      <c r="AET18" s="177"/>
      <c r="AEU18" s="177"/>
      <c r="AEV18" s="177"/>
      <c r="AEW18" s="177"/>
      <c r="AEX18" s="177"/>
      <c r="AEY18" s="177"/>
      <c r="AEZ18" s="177"/>
      <c r="AFA18" s="177"/>
      <c r="AFB18" s="177"/>
      <c r="AFC18" s="177"/>
      <c r="AFD18" s="177"/>
      <c r="AFE18" s="177"/>
      <c r="AFF18" s="177"/>
      <c r="AFG18" s="177"/>
      <c r="AFH18" s="177"/>
      <c r="AFI18" s="177"/>
      <c r="AFJ18" s="177"/>
      <c r="AFK18" s="177"/>
      <c r="AFL18" s="177"/>
      <c r="AFM18" s="177"/>
      <c r="AFN18" s="177"/>
      <c r="AFO18" s="177"/>
      <c r="AFP18" s="177"/>
      <c r="AFQ18" s="177"/>
      <c r="AFR18" s="177"/>
      <c r="AFS18" s="177"/>
      <c r="AFT18" s="177"/>
      <c r="AFU18" s="177"/>
      <c r="AFV18" s="177"/>
      <c r="AFW18" s="177"/>
      <c r="AFX18" s="177"/>
      <c r="AFY18" s="177"/>
      <c r="AFZ18" s="177"/>
      <c r="AGA18" s="177"/>
      <c r="AGB18" s="177"/>
      <c r="AGC18" s="177"/>
      <c r="AGD18" s="177"/>
      <c r="AGE18" s="177"/>
      <c r="AGF18" s="177"/>
      <c r="AGG18" s="177"/>
      <c r="AGH18" s="177"/>
      <c r="AGI18" s="177"/>
      <c r="AGJ18" s="177"/>
      <c r="AGK18" s="177"/>
      <c r="AGL18" s="177"/>
      <c r="AGM18" s="177"/>
      <c r="AGN18" s="177"/>
      <c r="AGO18" s="177"/>
      <c r="AGP18" s="177"/>
      <c r="AGQ18" s="177"/>
      <c r="AGR18" s="177"/>
      <c r="AGS18" s="177"/>
      <c r="AGT18" s="177"/>
      <c r="AGU18" s="177"/>
      <c r="AGV18" s="177"/>
      <c r="AGW18" s="177"/>
      <c r="AGX18" s="177"/>
      <c r="AGY18" s="177"/>
      <c r="AGZ18" s="177"/>
      <c r="AHA18" s="177"/>
      <c r="AHB18" s="177"/>
      <c r="AHC18" s="177"/>
      <c r="AHD18" s="177"/>
      <c r="AHE18" s="177"/>
      <c r="AHF18" s="177"/>
      <c r="AHG18" s="177"/>
      <c r="AHH18" s="177"/>
      <c r="AHI18" s="177"/>
      <c r="AHJ18" s="177"/>
      <c r="AHK18" s="177"/>
      <c r="AHL18" s="177"/>
      <c r="AHM18" s="177"/>
      <c r="AHN18" s="177"/>
      <c r="AHO18" s="177"/>
      <c r="AHP18" s="177"/>
      <c r="AHQ18" s="177"/>
      <c r="AHR18" s="177"/>
      <c r="AHS18" s="177"/>
      <c r="AHT18" s="177"/>
      <c r="AHU18" s="177"/>
      <c r="AHV18" s="177"/>
      <c r="AHW18" s="177"/>
      <c r="AHX18" s="177"/>
      <c r="AHY18" s="177"/>
      <c r="AHZ18" s="177"/>
      <c r="AIA18" s="177"/>
      <c r="AIB18" s="177"/>
      <c r="AIC18" s="177"/>
      <c r="AID18" s="177"/>
      <c r="AIE18" s="177"/>
      <c r="AIF18" s="177"/>
      <c r="AIG18" s="177"/>
      <c r="AIH18" s="177"/>
      <c r="AII18" s="177"/>
      <c r="AIJ18" s="177"/>
      <c r="AIK18" s="177"/>
      <c r="AIL18" s="177"/>
      <c r="AIM18" s="177"/>
      <c r="AIN18" s="177"/>
      <c r="AIO18" s="177"/>
      <c r="AIP18" s="177"/>
      <c r="AIQ18" s="177"/>
      <c r="AIR18" s="177"/>
      <c r="AIS18" s="177"/>
      <c r="AIT18" s="177"/>
      <c r="AIU18" s="177"/>
      <c r="AIV18" s="177"/>
      <c r="AIW18" s="177"/>
      <c r="AIX18" s="177"/>
      <c r="AIY18" s="177"/>
      <c r="AIZ18" s="177"/>
      <c r="AJA18" s="177"/>
      <c r="AJB18" s="177"/>
      <c r="AJC18" s="177"/>
      <c r="AJD18" s="177"/>
      <c r="AJE18" s="177"/>
      <c r="AJF18" s="177"/>
      <c r="AJG18" s="177"/>
      <c r="AJH18" s="177"/>
      <c r="AJI18" s="177"/>
      <c r="AJJ18" s="177"/>
      <c r="AJK18" s="177"/>
      <c r="AJL18" s="177"/>
      <c r="AJM18" s="177"/>
      <c r="AJN18" s="177"/>
      <c r="AJO18" s="177"/>
      <c r="AJP18" s="177"/>
      <c r="AJQ18" s="177"/>
      <c r="AJR18" s="177"/>
      <c r="AJS18" s="177"/>
      <c r="AJT18" s="177"/>
      <c r="AJU18" s="177"/>
      <c r="AJV18" s="177"/>
      <c r="AJW18" s="177"/>
      <c r="AJX18" s="177"/>
      <c r="AJY18" s="177"/>
      <c r="AJZ18" s="177"/>
      <c r="AKA18" s="177"/>
      <c r="AKB18" s="177"/>
      <c r="AKC18" s="177"/>
      <c r="AKD18" s="177"/>
      <c r="AKE18" s="177"/>
      <c r="AKF18" s="177"/>
      <c r="AKG18" s="177"/>
      <c r="AKH18" s="177"/>
      <c r="AKI18" s="177"/>
      <c r="AKJ18" s="177"/>
      <c r="AKK18" s="177"/>
      <c r="AKL18" s="177"/>
      <c r="AKM18" s="177"/>
      <c r="AKN18" s="177"/>
      <c r="AKO18" s="177"/>
      <c r="AKP18" s="177"/>
      <c r="AKQ18" s="177"/>
      <c r="AKR18" s="177"/>
      <c r="AKS18" s="177"/>
      <c r="AKT18" s="177"/>
      <c r="AKU18" s="177"/>
      <c r="AKV18" s="177"/>
      <c r="AKW18" s="177"/>
      <c r="AKX18" s="177"/>
      <c r="AKY18" s="177"/>
      <c r="AKZ18" s="177"/>
      <c r="ALA18" s="177"/>
      <c r="ALB18" s="177"/>
      <c r="ALC18" s="177"/>
      <c r="ALD18" s="177"/>
      <c r="ALE18" s="177"/>
      <c r="ALF18" s="177"/>
      <c r="ALG18" s="177"/>
      <c r="ALH18" s="177"/>
      <c r="ALI18" s="177"/>
      <c r="ALJ18" s="177"/>
      <c r="ALK18" s="177"/>
      <c r="ALL18" s="177"/>
      <c r="ALM18" s="177"/>
      <c r="ALN18" s="177"/>
      <c r="ALO18" s="177"/>
      <c r="ALP18" s="177"/>
      <c r="ALQ18" s="177"/>
      <c r="ALR18" s="177"/>
      <c r="ALS18" s="177"/>
      <c r="ALT18" s="177"/>
      <c r="ALU18" s="177"/>
      <c r="ALV18" s="177"/>
      <c r="ALW18" s="177"/>
      <c r="ALX18" s="177"/>
      <c r="ALY18" s="177"/>
      <c r="ALZ18" s="177"/>
      <c r="AMA18" s="177"/>
      <c r="AMB18" s="177"/>
      <c r="AMC18" s="177"/>
      <c r="AMD18" s="177"/>
      <c r="AME18" s="177"/>
      <c r="AMF18" s="177"/>
      <c r="AMG18" s="177"/>
      <c r="AMH18" s="177"/>
      <c r="AMI18" s="177"/>
      <c r="AMJ18" s="177"/>
      <c r="AMK18" s="177"/>
      <c r="AML18" s="177"/>
      <c r="AMM18" s="177"/>
    </row>
    <row r="20" spans="1:1027" ht="15.75" x14ac:dyDescent="0.25">
      <c r="A20" s="325" t="s">
        <v>424</v>
      </c>
      <c r="B20" s="325"/>
      <c r="C20" s="325"/>
      <c r="D20" s="325"/>
      <c r="E20" s="325"/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</row>
  </sheetData>
  <mergeCells count="23">
    <mergeCell ref="A2:U2"/>
    <mergeCell ref="A3:U3"/>
    <mergeCell ref="A20:U20"/>
    <mergeCell ref="J5:M5"/>
    <mergeCell ref="I5:I6"/>
    <mergeCell ref="D5:D6"/>
    <mergeCell ref="C5:C6"/>
    <mergeCell ref="A5:A6"/>
    <mergeCell ref="B5:B6"/>
    <mergeCell ref="N5:N6"/>
    <mergeCell ref="B13:F13"/>
    <mergeCell ref="E5:E6"/>
    <mergeCell ref="F5:F6"/>
    <mergeCell ref="G5:G6"/>
    <mergeCell ref="H5:H6"/>
    <mergeCell ref="O13:U13"/>
    <mergeCell ref="T5:T6"/>
    <mergeCell ref="U5:U6"/>
    <mergeCell ref="O5:O6"/>
    <mergeCell ref="P5:P6"/>
    <mergeCell ref="Q5:Q6"/>
    <mergeCell ref="R5:R6"/>
    <mergeCell ref="S5:S6"/>
  </mergeCells>
  <hyperlinks>
    <hyperlink ref="U7" r:id="rId1" display="mailto:mmanjos@tre-ba.jus.br"/>
    <hyperlink ref="U8" r:id="rId2" display="mailto:mmanjos@tre-ba.jus.br"/>
    <hyperlink ref="U9" r:id="rId3" display="mailto:mmanjos@tre-ba.jus.br"/>
    <hyperlink ref="U10" r:id="rId4" display="mailto:mmanjos@tre-ba.jus.br"/>
    <hyperlink ref="U11" r:id="rId5" display="mailto:mmanjos@tre-ba.jus.br"/>
  </hyperlinks>
  <pageMargins left="0.51180555555555496" right="0.51180555555555496" top="0.78749999999999998" bottom="0.78749999999999998" header="0.51180555555555496" footer="0.51180555555555496"/>
  <pageSetup paperSize="8" scale="40" firstPageNumber="0" orientation="landscape" horizontalDpi="300" verticalDpi="300" r:id="rId6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J17"/>
  <sheetViews>
    <sheetView zoomScale="70" zoomScaleNormal="70" workbookViewId="0">
      <selection activeCell="A17" sqref="A17:R17"/>
    </sheetView>
  </sheetViews>
  <sheetFormatPr defaultColWidth="9.140625" defaultRowHeight="15" x14ac:dyDescent="0.25"/>
  <cols>
    <col min="1" max="1" width="48" style="177" customWidth="1"/>
    <col min="2" max="2" width="35.28515625" style="173" customWidth="1"/>
    <col min="3" max="3" width="18.42578125" style="173" customWidth="1"/>
    <col min="4" max="4" width="18" style="173" customWidth="1"/>
    <col min="5" max="5" width="26.42578125" style="174" customWidth="1"/>
    <col min="6" max="6" width="23.7109375" style="175" customWidth="1"/>
    <col min="7" max="7" width="21.5703125" style="173" bestFit="1" customWidth="1"/>
    <col min="8" max="8" width="22.42578125" style="173" bestFit="1" customWidth="1"/>
    <col min="9" max="9" width="21.42578125" style="173" bestFit="1" customWidth="1"/>
    <col min="10" max="10" width="17" style="173" customWidth="1"/>
    <col min="11" max="11" width="27.5703125" style="173" customWidth="1"/>
    <col min="12" max="12" width="15.85546875" style="178" customWidth="1"/>
    <col min="13" max="13" width="17.7109375" style="178" customWidth="1"/>
    <col min="14" max="14" width="20.140625" style="178" customWidth="1"/>
    <col min="15" max="15" width="17.140625" style="178" customWidth="1"/>
    <col min="16" max="16" width="19.28515625" style="178" bestFit="1" customWidth="1"/>
    <col min="17" max="17" width="30.140625" style="178" customWidth="1"/>
    <col min="18" max="18" width="22.85546875" style="178" customWidth="1"/>
    <col min="19" max="20" width="8.7109375" style="176" customWidth="1"/>
    <col min="21" max="1024" width="8.7109375" style="177" customWidth="1"/>
    <col min="1025" max="16384" width="9.140625" style="177"/>
  </cols>
  <sheetData>
    <row r="1" spans="1:1024" ht="60" customHeight="1" x14ac:dyDescent="0.25">
      <c r="A1" s="245"/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</row>
    <row r="2" spans="1:1024" ht="50.25" customHeight="1" x14ac:dyDescent="0.25">
      <c r="A2" s="323" t="s">
        <v>417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U2" s="178"/>
      <c r="V2" s="178"/>
    </row>
    <row r="3" spans="1:1024" s="181" customFormat="1" ht="43.5" customHeight="1" x14ac:dyDescent="0.25">
      <c r="A3" s="333" t="s">
        <v>362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179"/>
      <c r="T3" s="179"/>
      <c r="U3" s="180"/>
      <c r="V3" s="180"/>
    </row>
    <row r="4" spans="1:1024" s="181" customFormat="1" ht="22.5" customHeight="1" x14ac:dyDescent="0.25">
      <c r="S4" s="182"/>
      <c r="T4" s="182"/>
      <c r="U4" s="183"/>
      <c r="V4" s="183"/>
    </row>
    <row r="5" spans="1:1024" s="186" customFormat="1" ht="42" customHeight="1" x14ac:dyDescent="0.25">
      <c r="A5" s="322" t="s">
        <v>433</v>
      </c>
      <c r="B5" s="322" t="s">
        <v>432</v>
      </c>
      <c r="C5" s="322" t="s">
        <v>430</v>
      </c>
      <c r="D5" s="322" t="s">
        <v>431</v>
      </c>
      <c r="E5" s="322" t="s">
        <v>427</v>
      </c>
      <c r="F5" s="322" t="s">
        <v>428</v>
      </c>
      <c r="G5" s="322" t="s">
        <v>461</v>
      </c>
      <c r="H5" s="329" t="s">
        <v>441</v>
      </c>
      <c r="I5" s="329" t="s">
        <v>442</v>
      </c>
      <c r="J5" s="334" t="s">
        <v>454</v>
      </c>
      <c r="K5" s="329" t="s">
        <v>455</v>
      </c>
      <c r="L5" s="322" t="s">
        <v>434</v>
      </c>
      <c r="M5" s="322" t="s">
        <v>435</v>
      </c>
      <c r="N5" s="322" t="s">
        <v>436</v>
      </c>
      <c r="O5" s="322" t="s">
        <v>437</v>
      </c>
      <c r="P5" s="322" t="s">
        <v>438</v>
      </c>
      <c r="Q5" s="322" t="s">
        <v>439</v>
      </c>
      <c r="R5" s="322" t="s">
        <v>440</v>
      </c>
      <c r="S5" s="184"/>
      <c r="T5" s="184"/>
      <c r="U5" s="185"/>
      <c r="V5" s="185"/>
    </row>
    <row r="6" spans="1:1024" ht="93.75" customHeight="1" x14ac:dyDescent="0.25">
      <c r="A6" s="322"/>
      <c r="B6" s="322"/>
      <c r="C6" s="322"/>
      <c r="D6" s="322"/>
      <c r="E6" s="322"/>
      <c r="F6" s="322"/>
      <c r="G6" s="331"/>
      <c r="H6" s="329"/>
      <c r="I6" s="329"/>
      <c r="J6" s="335"/>
      <c r="K6" s="329"/>
      <c r="L6" s="322"/>
      <c r="M6" s="322"/>
      <c r="N6" s="322"/>
      <c r="O6" s="322"/>
      <c r="P6" s="322"/>
      <c r="Q6" s="322"/>
      <c r="R6" s="322"/>
      <c r="U6" s="178"/>
      <c r="V6" s="178"/>
    </row>
    <row r="7" spans="1:1024" ht="173.25" x14ac:dyDescent="0.25">
      <c r="A7" s="246" t="s">
        <v>457</v>
      </c>
      <c r="B7" s="247" t="s">
        <v>367</v>
      </c>
      <c r="C7" s="248" t="s">
        <v>368</v>
      </c>
      <c r="D7" s="249" t="s">
        <v>414</v>
      </c>
      <c r="E7" s="250" t="s">
        <v>459</v>
      </c>
      <c r="F7" s="249" t="s">
        <v>458</v>
      </c>
      <c r="G7" s="251">
        <f>25900784.75+2988372.09</f>
        <v>28889156.84</v>
      </c>
      <c r="H7" s="252">
        <v>25900784.75</v>
      </c>
      <c r="I7" s="253">
        <v>0</v>
      </c>
      <c r="J7" s="253">
        <v>0</v>
      </c>
      <c r="K7" s="254">
        <f>SUM(I7:J7)</f>
        <v>0</v>
      </c>
      <c r="L7" s="248" t="s">
        <v>156</v>
      </c>
      <c r="M7" s="248" t="s">
        <v>318</v>
      </c>
      <c r="N7" s="248" t="s">
        <v>275</v>
      </c>
      <c r="O7" s="249" t="s">
        <v>404</v>
      </c>
      <c r="P7" s="249" t="s">
        <v>405</v>
      </c>
      <c r="Q7" s="255" t="s">
        <v>328</v>
      </c>
      <c r="R7" s="249" t="s">
        <v>377</v>
      </c>
      <c r="S7" s="256"/>
      <c r="T7" s="256"/>
      <c r="U7" s="257"/>
      <c r="V7" s="257"/>
      <c r="W7" s="257"/>
    </row>
    <row r="8" spans="1:1024" ht="66.75" customHeight="1" x14ac:dyDescent="0.25">
      <c r="A8" s="258" t="s">
        <v>363</v>
      </c>
      <c r="B8" s="259" t="s">
        <v>415</v>
      </c>
      <c r="C8" s="260" t="s">
        <v>373</v>
      </c>
      <c r="D8" s="259" t="s">
        <v>374</v>
      </c>
      <c r="E8" s="247" t="s">
        <v>380</v>
      </c>
      <c r="F8" s="259" t="s">
        <v>456</v>
      </c>
      <c r="G8" s="261">
        <v>3641381.21</v>
      </c>
      <c r="H8" s="252">
        <v>4133664.67</v>
      </c>
      <c r="I8" s="252">
        <v>2278771.21</v>
      </c>
      <c r="J8" s="252">
        <v>282969.45</v>
      </c>
      <c r="K8" s="254">
        <f>SUM(I8:J8)</f>
        <v>2561740.66</v>
      </c>
      <c r="L8" s="260" t="s">
        <v>156</v>
      </c>
      <c r="M8" s="259" t="s">
        <v>245</v>
      </c>
      <c r="N8" s="260" t="s">
        <v>275</v>
      </c>
      <c r="O8" s="259" t="s">
        <v>319</v>
      </c>
      <c r="P8" s="247" t="s">
        <v>392</v>
      </c>
      <c r="Q8" s="262" t="s">
        <v>365</v>
      </c>
      <c r="R8" s="259" t="s">
        <v>377</v>
      </c>
      <c r="S8" s="256"/>
      <c r="T8" s="256"/>
      <c r="U8" s="257"/>
      <c r="V8" s="257"/>
      <c r="W8" s="257"/>
    </row>
    <row r="9" spans="1:1024" ht="61.5" customHeight="1" x14ac:dyDescent="0.25">
      <c r="A9" s="258" t="s">
        <v>419</v>
      </c>
      <c r="B9" s="263" t="s">
        <v>420</v>
      </c>
      <c r="C9" s="263" t="s">
        <v>418</v>
      </c>
      <c r="D9" s="264" t="s">
        <v>421</v>
      </c>
      <c r="E9" s="264" t="s">
        <v>422</v>
      </c>
      <c r="F9" s="172" t="s">
        <v>460</v>
      </c>
      <c r="G9" s="261">
        <v>7295027.3300000001</v>
      </c>
      <c r="H9" s="252">
        <v>7295027.3300000001</v>
      </c>
      <c r="I9" s="253">
        <v>0</v>
      </c>
      <c r="J9" s="253">
        <v>0</v>
      </c>
      <c r="K9" s="265">
        <f>SUM(I9:J9)</f>
        <v>0</v>
      </c>
      <c r="L9" s="260" t="s">
        <v>156</v>
      </c>
      <c r="M9" s="270" t="s">
        <v>245</v>
      </c>
      <c r="N9" s="271" t="s">
        <v>275</v>
      </c>
      <c r="O9" s="270" t="s">
        <v>319</v>
      </c>
      <c r="P9" s="270" t="s">
        <v>392</v>
      </c>
      <c r="Q9" s="272" t="s">
        <v>463</v>
      </c>
      <c r="R9" s="270" t="s">
        <v>462</v>
      </c>
      <c r="S9" s="256"/>
      <c r="T9" s="256"/>
      <c r="U9" s="257"/>
      <c r="V9" s="257"/>
      <c r="W9" s="257"/>
    </row>
    <row r="10" spans="1:1024" s="237" customFormat="1" ht="32.25" customHeight="1" x14ac:dyDescent="0.25">
      <c r="A10" s="266"/>
      <c r="B10" s="336" t="s">
        <v>426</v>
      </c>
      <c r="C10" s="336"/>
      <c r="D10" s="336"/>
      <c r="E10" s="336"/>
      <c r="F10" s="336"/>
      <c r="G10" s="267">
        <f>SUM(G7:G9)</f>
        <v>39825565.380000003</v>
      </c>
      <c r="H10" s="267">
        <f>SUM(H7:H9)</f>
        <v>37329476.75</v>
      </c>
      <c r="I10" s="267">
        <f>SUM(I7:I9)</f>
        <v>2278771.21</v>
      </c>
      <c r="J10" s="267">
        <f>SUM(J7:J9)</f>
        <v>282969.45</v>
      </c>
      <c r="K10" s="267">
        <f>SUM(K7:K9)</f>
        <v>2561740.66</v>
      </c>
      <c r="L10" s="337"/>
      <c r="M10" s="337"/>
      <c r="N10" s="337"/>
      <c r="O10" s="337"/>
      <c r="P10" s="337"/>
      <c r="Q10" s="337"/>
      <c r="R10" s="337"/>
      <c r="S10" s="268"/>
      <c r="T10" s="268"/>
      <c r="U10" s="269"/>
      <c r="V10" s="269"/>
      <c r="W10" s="269"/>
    </row>
    <row r="11" spans="1:1024" ht="15.75" x14ac:dyDescent="0.25">
      <c r="Q11" s="123"/>
    </row>
    <row r="13" spans="1:1024" s="178" customFormat="1" x14ac:dyDescent="0.25">
      <c r="A13" s="240" t="s">
        <v>452</v>
      </c>
      <c r="B13" s="241"/>
      <c r="C13" s="241"/>
      <c r="D13" s="242"/>
      <c r="H13" s="173"/>
      <c r="I13" s="173"/>
      <c r="J13" s="173"/>
      <c r="K13" s="173"/>
      <c r="Q13" s="238"/>
      <c r="S13" s="176"/>
      <c r="T13" s="176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  <c r="BI13" s="177"/>
      <c r="BJ13" s="177"/>
      <c r="BK13" s="177"/>
      <c r="BL13" s="177"/>
      <c r="BM13" s="177"/>
      <c r="BN13" s="177"/>
      <c r="BO13" s="177"/>
      <c r="BP13" s="177"/>
      <c r="BQ13" s="177"/>
      <c r="BR13" s="177"/>
      <c r="BS13" s="177"/>
      <c r="BT13" s="177"/>
      <c r="BU13" s="177"/>
      <c r="BV13" s="177"/>
      <c r="BW13" s="177"/>
      <c r="BX13" s="177"/>
      <c r="BY13" s="177"/>
      <c r="BZ13" s="177"/>
      <c r="CA13" s="177"/>
      <c r="CB13" s="177"/>
      <c r="CC13" s="177"/>
      <c r="CD13" s="177"/>
      <c r="CE13" s="177"/>
      <c r="CF13" s="177"/>
      <c r="CG13" s="177"/>
      <c r="CH13" s="177"/>
      <c r="CI13" s="177"/>
      <c r="CJ13" s="177"/>
      <c r="CK13" s="177"/>
      <c r="CL13" s="177"/>
      <c r="CM13" s="177"/>
      <c r="CN13" s="177"/>
      <c r="CO13" s="177"/>
      <c r="CP13" s="177"/>
      <c r="CQ13" s="177"/>
      <c r="CR13" s="177"/>
      <c r="CS13" s="177"/>
      <c r="CT13" s="177"/>
      <c r="CU13" s="177"/>
      <c r="CV13" s="177"/>
      <c r="CW13" s="177"/>
      <c r="CX13" s="177"/>
      <c r="CY13" s="177"/>
      <c r="CZ13" s="177"/>
      <c r="DA13" s="177"/>
      <c r="DB13" s="177"/>
      <c r="DC13" s="177"/>
      <c r="DD13" s="177"/>
      <c r="DE13" s="177"/>
      <c r="DF13" s="177"/>
      <c r="DG13" s="177"/>
      <c r="DH13" s="177"/>
      <c r="DI13" s="177"/>
      <c r="DJ13" s="177"/>
      <c r="DK13" s="177"/>
      <c r="DL13" s="177"/>
      <c r="DM13" s="177"/>
      <c r="DN13" s="177"/>
      <c r="DO13" s="177"/>
      <c r="DP13" s="177"/>
      <c r="DQ13" s="177"/>
      <c r="DR13" s="177"/>
      <c r="DS13" s="177"/>
      <c r="DT13" s="177"/>
      <c r="DU13" s="177"/>
      <c r="DV13" s="177"/>
      <c r="DW13" s="177"/>
      <c r="DX13" s="177"/>
      <c r="DY13" s="177"/>
      <c r="DZ13" s="177"/>
      <c r="EA13" s="177"/>
      <c r="EB13" s="177"/>
      <c r="EC13" s="177"/>
      <c r="ED13" s="177"/>
      <c r="EE13" s="177"/>
      <c r="EF13" s="177"/>
      <c r="EG13" s="177"/>
      <c r="EH13" s="177"/>
      <c r="EI13" s="177"/>
      <c r="EJ13" s="177"/>
      <c r="EK13" s="177"/>
      <c r="EL13" s="177"/>
      <c r="EM13" s="177"/>
      <c r="EN13" s="177"/>
      <c r="EO13" s="177"/>
      <c r="EP13" s="177"/>
      <c r="EQ13" s="177"/>
      <c r="ER13" s="177"/>
      <c r="ES13" s="177"/>
      <c r="ET13" s="177"/>
      <c r="EU13" s="177"/>
      <c r="EV13" s="177"/>
      <c r="EW13" s="177"/>
      <c r="EX13" s="177"/>
      <c r="EY13" s="177"/>
      <c r="EZ13" s="177"/>
      <c r="FA13" s="177"/>
      <c r="FB13" s="177"/>
      <c r="FC13" s="177"/>
      <c r="FD13" s="177"/>
      <c r="FE13" s="177"/>
      <c r="FF13" s="177"/>
      <c r="FG13" s="177"/>
      <c r="FH13" s="177"/>
      <c r="FI13" s="177"/>
      <c r="FJ13" s="177"/>
      <c r="FK13" s="177"/>
      <c r="FL13" s="177"/>
      <c r="FM13" s="177"/>
      <c r="FN13" s="177"/>
      <c r="FO13" s="177"/>
      <c r="FP13" s="177"/>
      <c r="FQ13" s="177"/>
      <c r="FR13" s="177"/>
      <c r="FS13" s="177"/>
      <c r="FT13" s="177"/>
      <c r="FU13" s="177"/>
      <c r="FV13" s="177"/>
      <c r="FW13" s="177"/>
      <c r="FX13" s="177"/>
      <c r="FY13" s="177"/>
      <c r="FZ13" s="177"/>
      <c r="GA13" s="177"/>
      <c r="GB13" s="177"/>
      <c r="GC13" s="177"/>
      <c r="GD13" s="177"/>
      <c r="GE13" s="177"/>
      <c r="GF13" s="177"/>
      <c r="GG13" s="177"/>
      <c r="GH13" s="177"/>
      <c r="GI13" s="177"/>
      <c r="GJ13" s="177"/>
      <c r="GK13" s="177"/>
      <c r="GL13" s="177"/>
      <c r="GM13" s="177"/>
      <c r="GN13" s="177"/>
      <c r="GO13" s="177"/>
      <c r="GP13" s="177"/>
      <c r="GQ13" s="177"/>
      <c r="GR13" s="177"/>
      <c r="GS13" s="177"/>
      <c r="GT13" s="177"/>
      <c r="GU13" s="177"/>
      <c r="GV13" s="177"/>
      <c r="GW13" s="177"/>
      <c r="GX13" s="177"/>
      <c r="GY13" s="177"/>
      <c r="GZ13" s="177"/>
      <c r="HA13" s="177"/>
      <c r="HB13" s="177"/>
      <c r="HC13" s="177"/>
      <c r="HD13" s="177"/>
      <c r="HE13" s="177"/>
      <c r="HF13" s="177"/>
      <c r="HG13" s="177"/>
      <c r="HH13" s="177"/>
      <c r="HI13" s="177"/>
      <c r="HJ13" s="177"/>
      <c r="HK13" s="177"/>
      <c r="HL13" s="177"/>
      <c r="HM13" s="177"/>
      <c r="HN13" s="177"/>
      <c r="HO13" s="177"/>
      <c r="HP13" s="177"/>
      <c r="HQ13" s="177"/>
      <c r="HR13" s="177"/>
      <c r="HS13" s="177"/>
      <c r="HT13" s="177"/>
      <c r="HU13" s="177"/>
      <c r="HV13" s="177"/>
      <c r="HW13" s="177"/>
      <c r="HX13" s="177"/>
      <c r="HY13" s="177"/>
      <c r="HZ13" s="177"/>
      <c r="IA13" s="177"/>
      <c r="IB13" s="177"/>
      <c r="IC13" s="177"/>
      <c r="ID13" s="177"/>
      <c r="IE13" s="177"/>
      <c r="IF13" s="177"/>
      <c r="IG13" s="177"/>
      <c r="IH13" s="177"/>
      <c r="II13" s="177"/>
      <c r="IJ13" s="177"/>
      <c r="IK13" s="177"/>
      <c r="IL13" s="177"/>
      <c r="IM13" s="177"/>
      <c r="IN13" s="177"/>
      <c r="IO13" s="177"/>
      <c r="IP13" s="177"/>
      <c r="IQ13" s="177"/>
      <c r="IR13" s="177"/>
      <c r="IS13" s="177"/>
      <c r="IT13" s="177"/>
      <c r="IU13" s="177"/>
      <c r="IV13" s="177"/>
      <c r="IW13" s="177"/>
      <c r="IX13" s="177"/>
      <c r="IY13" s="177"/>
      <c r="IZ13" s="177"/>
      <c r="JA13" s="177"/>
      <c r="JB13" s="177"/>
      <c r="JC13" s="177"/>
      <c r="JD13" s="177"/>
      <c r="JE13" s="177"/>
      <c r="JF13" s="177"/>
      <c r="JG13" s="177"/>
      <c r="JH13" s="177"/>
      <c r="JI13" s="177"/>
      <c r="JJ13" s="177"/>
      <c r="JK13" s="177"/>
      <c r="JL13" s="177"/>
      <c r="JM13" s="177"/>
      <c r="JN13" s="177"/>
      <c r="JO13" s="177"/>
      <c r="JP13" s="177"/>
      <c r="JQ13" s="177"/>
      <c r="JR13" s="177"/>
      <c r="JS13" s="177"/>
      <c r="JT13" s="177"/>
      <c r="JU13" s="177"/>
      <c r="JV13" s="177"/>
      <c r="JW13" s="177"/>
      <c r="JX13" s="177"/>
      <c r="JY13" s="177"/>
      <c r="JZ13" s="177"/>
      <c r="KA13" s="177"/>
      <c r="KB13" s="177"/>
      <c r="KC13" s="177"/>
      <c r="KD13" s="177"/>
      <c r="KE13" s="177"/>
      <c r="KF13" s="177"/>
      <c r="KG13" s="177"/>
      <c r="KH13" s="177"/>
      <c r="KI13" s="177"/>
      <c r="KJ13" s="177"/>
      <c r="KK13" s="177"/>
      <c r="KL13" s="177"/>
      <c r="KM13" s="177"/>
      <c r="KN13" s="177"/>
      <c r="KO13" s="177"/>
      <c r="KP13" s="177"/>
      <c r="KQ13" s="177"/>
      <c r="KR13" s="177"/>
      <c r="KS13" s="177"/>
      <c r="KT13" s="177"/>
      <c r="KU13" s="177"/>
      <c r="KV13" s="177"/>
      <c r="KW13" s="177"/>
      <c r="KX13" s="177"/>
      <c r="KY13" s="177"/>
      <c r="KZ13" s="177"/>
      <c r="LA13" s="177"/>
      <c r="LB13" s="177"/>
      <c r="LC13" s="177"/>
      <c r="LD13" s="177"/>
      <c r="LE13" s="177"/>
      <c r="LF13" s="177"/>
      <c r="LG13" s="177"/>
      <c r="LH13" s="177"/>
      <c r="LI13" s="177"/>
      <c r="LJ13" s="177"/>
      <c r="LK13" s="177"/>
      <c r="LL13" s="177"/>
      <c r="LM13" s="177"/>
      <c r="LN13" s="177"/>
      <c r="LO13" s="177"/>
      <c r="LP13" s="177"/>
      <c r="LQ13" s="177"/>
      <c r="LR13" s="177"/>
      <c r="LS13" s="177"/>
      <c r="LT13" s="177"/>
      <c r="LU13" s="177"/>
      <c r="LV13" s="177"/>
      <c r="LW13" s="177"/>
      <c r="LX13" s="177"/>
      <c r="LY13" s="177"/>
      <c r="LZ13" s="177"/>
      <c r="MA13" s="177"/>
      <c r="MB13" s="177"/>
      <c r="MC13" s="177"/>
      <c r="MD13" s="177"/>
      <c r="ME13" s="177"/>
      <c r="MF13" s="177"/>
      <c r="MG13" s="177"/>
      <c r="MH13" s="177"/>
      <c r="MI13" s="177"/>
      <c r="MJ13" s="177"/>
      <c r="MK13" s="177"/>
      <c r="ML13" s="177"/>
      <c r="MM13" s="177"/>
      <c r="MN13" s="177"/>
      <c r="MO13" s="177"/>
      <c r="MP13" s="177"/>
      <c r="MQ13" s="177"/>
      <c r="MR13" s="177"/>
      <c r="MS13" s="177"/>
      <c r="MT13" s="177"/>
      <c r="MU13" s="177"/>
      <c r="MV13" s="177"/>
      <c r="MW13" s="177"/>
      <c r="MX13" s="177"/>
      <c r="MY13" s="177"/>
      <c r="MZ13" s="177"/>
      <c r="NA13" s="177"/>
      <c r="NB13" s="177"/>
      <c r="NC13" s="177"/>
      <c r="ND13" s="177"/>
      <c r="NE13" s="177"/>
      <c r="NF13" s="177"/>
      <c r="NG13" s="177"/>
      <c r="NH13" s="177"/>
      <c r="NI13" s="177"/>
      <c r="NJ13" s="177"/>
      <c r="NK13" s="177"/>
      <c r="NL13" s="177"/>
      <c r="NM13" s="177"/>
      <c r="NN13" s="177"/>
      <c r="NO13" s="177"/>
      <c r="NP13" s="177"/>
      <c r="NQ13" s="177"/>
      <c r="NR13" s="177"/>
      <c r="NS13" s="177"/>
      <c r="NT13" s="177"/>
      <c r="NU13" s="177"/>
      <c r="NV13" s="177"/>
      <c r="NW13" s="177"/>
      <c r="NX13" s="177"/>
      <c r="NY13" s="177"/>
      <c r="NZ13" s="177"/>
      <c r="OA13" s="177"/>
      <c r="OB13" s="177"/>
      <c r="OC13" s="177"/>
      <c r="OD13" s="177"/>
      <c r="OE13" s="177"/>
      <c r="OF13" s="177"/>
      <c r="OG13" s="177"/>
      <c r="OH13" s="177"/>
      <c r="OI13" s="177"/>
      <c r="OJ13" s="177"/>
      <c r="OK13" s="177"/>
      <c r="OL13" s="177"/>
      <c r="OM13" s="177"/>
      <c r="ON13" s="177"/>
      <c r="OO13" s="177"/>
      <c r="OP13" s="177"/>
      <c r="OQ13" s="177"/>
      <c r="OR13" s="177"/>
      <c r="OS13" s="177"/>
      <c r="OT13" s="177"/>
      <c r="OU13" s="177"/>
      <c r="OV13" s="177"/>
      <c r="OW13" s="177"/>
      <c r="OX13" s="177"/>
      <c r="OY13" s="177"/>
      <c r="OZ13" s="177"/>
      <c r="PA13" s="177"/>
      <c r="PB13" s="177"/>
      <c r="PC13" s="177"/>
      <c r="PD13" s="177"/>
      <c r="PE13" s="177"/>
      <c r="PF13" s="177"/>
      <c r="PG13" s="177"/>
      <c r="PH13" s="177"/>
      <c r="PI13" s="177"/>
      <c r="PJ13" s="177"/>
      <c r="PK13" s="177"/>
      <c r="PL13" s="177"/>
      <c r="PM13" s="177"/>
      <c r="PN13" s="177"/>
      <c r="PO13" s="177"/>
      <c r="PP13" s="177"/>
      <c r="PQ13" s="177"/>
      <c r="PR13" s="177"/>
      <c r="PS13" s="177"/>
      <c r="PT13" s="177"/>
      <c r="PU13" s="177"/>
      <c r="PV13" s="177"/>
      <c r="PW13" s="177"/>
      <c r="PX13" s="177"/>
      <c r="PY13" s="177"/>
      <c r="PZ13" s="177"/>
      <c r="QA13" s="177"/>
      <c r="QB13" s="177"/>
      <c r="QC13" s="177"/>
      <c r="QD13" s="177"/>
      <c r="QE13" s="177"/>
      <c r="QF13" s="177"/>
      <c r="QG13" s="177"/>
      <c r="QH13" s="177"/>
      <c r="QI13" s="177"/>
      <c r="QJ13" s="177"/>
      <c r="QK13" s="177"/>
      <c r="QL13" s="177"/>
      <c r="QM13" s="177"/>
      <c r="QN13" s="177"/>
      <c r="QO13" s="177"/>
      <c r="QP13" s="177"/>
      <c r="QQ13" s="177"/>
      <c r="QR13" s="177"/>
      <c r="QS13" s="177"/>
      <c r="QT13" s="177"/>
      <c r="QU13" s="177"/>
      <c r="QV13" s="177"/>
      <c r="QW13" s="177"/>
      <c r="QX13" s="177"/>
      <c r="QY13" s="177"/>
      <c r="QZ13" s="177"/>
      <c r="RA13" s="177"/>
      <c r="RB13" s="177"/>
      <c r="RC13" s="177"/>
      <c r="RD13" s="177"/>
      <c r="RE13" s="177"/>
      <c r="RF13" s="177"/>
      <c r="RG13" s="177"/>
      <c r="RH13" s="177"/>
      <c r="RI13" s="177"/>
      <c r="RJ13" s="177"/>
      <c r="RK13" s="177"/>
      <c r="RL13" s="177"/>
      <c r="RM13" s="177"/>
      <c r="RN13" s="177"/>
      <c r="RO13" s="177"/>
      <c r="RP13" s="177"/>
      <c r="RQ13" s="177"/>
      <c r="RR13" s="177"/>
      <c r="RS13" s="177"/>
      <c r="RT13" s="177"/>
      <c r="RU13" s="177"/>
      <c r="RV13" s="177"/>
      <c r="RW13" s="177"/>
      <c r="RX13" s="177"/>
      <c r="RY13" s="177"/>
      <c r="RZ13" s="177"/>
      <c r="SA13" s="177"/>
      <c r="SB13" s="177"/>
      <c r="SC13" s="177"/>
      <c r="SD13" s="177"/>
      <c r="SE13" s="177"/>
      <c r="SF13" s="177"/>
      <c r="SG13" s="177"/>
      <c r="SH13" s="177"/>
      <c r="SI13" s="177"/>
      <c r="SJ13" s="177"/>
      <c r="SK13" s="177"/>
      <c r="SL13" s="177"/>
      <c r="SM13" s="177"/>
      <c r="SN13" s="177"/>
      <c r="SO13" s="177"/>
      <c r="SP13" s="177"/>
      <c r="SQ13" s="177"/>
      <c r="SR13" s="177"/>
      <c r="SS13" s="177"/>
      <c r="ST13" s="177"/>
      <c r="SU13" s="177"/>
      <c r="SV13" s="177"/>
      <c r="SW13" s="177"/>
      <c r="SX13" s="177"/>
      <c r="SY13" s="177"/>
      <c r="SZ13" s="177"/>
      <c r="TA13" s="177"/>
      <c r="TB13" s="177"/>
      <c r="TC13" s="177"/>
      <c r="TD13" s="177"/>
      <c r="TE13" s="177"/>
      <c r="TF13" s="177"/>
      <c r="TG13" s="177"/>
      <c r="TH13" s="177"/>
      <c r="TI13" s="177"/>
      <c r="TJ13" s="177"/>
      <c r="TK13" s="177"/>
      <c r="TL13" s="177"/>
      <c r="TM13" s="177"/>
      <c r="TN13" s="177"/>
      <c r="TO13" s="177"/>
      <c r="TP13" s="177"/>
      <c r="TQ13" s="177"/>
      <c r="TR13" s="177"/>
      <c r="TS13" s="177"/>
      <c r="TT13" s="177"/>
      <c r="TU13" s="177"/>
      <c r="TV13" s="177"/>
      <c r="TW13" s="177"/>
      <c r="TX13" s="177"/>
      <c r="TY13" s="177"/>
      <c r="TZ13" s="177"/>
      <c r="UA13" s="177"/>
      <c r="UB13" s="177"/>
      <c r="UC13" s="177"/>
      <c r="UD13" s="177"/>
      <c r="UE13" s="177"/>
      <c r="UF13" s="177"/>
      <c r="UG13" s="177"/>
      <c r="UH13" s="177"/>
      <c r="UI13" s="177"/>
      <c r="UJ13" s="177"/>
      <c r="UK13" s="177"/>
      <c r="UL13" s="177"/>
      <c r="UM13" s="177"/>
      <c r="UN13" s="177"/>
      <c r="UO13" s="177"/>
      <c r="UP13" s="177"/>
      <c r="UQ13" s="177"/>
      <c r="UR13" s="177"/>
      <c r="US13" s="177"/>
      <c r="UT13" s="177"/>
      <c r="UU13" s="177"/>
      <c r="UV13" s="177"/>
      <c r="UW13" s="177"/>
      <c r="UX13" s="177"/>
      <c r="UY13" s="177"/>
      <c r="UZ13" s="177"/>
      <c r="VA13" s="177"/>
      <c r="VB13" s="177"/>
      <c r="VC13" s="177"/>
      <c r="VD13" s="177"/>
      <c r="VE13" s="177"/>
      <c r="VF13" s="177"/>
      <c r="VG13" s="177"/>
      <c r="VH13" s="177"/>
      <c r="VI13" s="177"/>
      <c r="VJ13" s="177"/>
      <c r="VK13" s="177"/>
      <c r="VL13" s="177"/>
      <c r="VM13" s="177"/>
      <c r="VN13" s="177"/>
      <c r="VO13" s="177"/>
      <c r="VP13" s="177"/>
      <c r="VQ13" s="177"/>
      <c r="VR13" s="177"/>
      <c r="VS13" s="177"/>
      <c r="VT13" s="177"/>
      <c r="VU13" s="177"/>
      <c r="VV13" s="177"/>
      <c r="VW13" s="177"/>
      <c r="VX13" s="177"/>
      <c r="VY13" s="177"/>
      <c r="VZ13" s="177"/>
      <c r="WA13" s="177"/>
      <c r="WB13" s="177"/>
      <c r="WC13" s="177"/>
      <c r="WD13" s="177"/>
      <c r="WE13" s="177"/>
      <c r="WF13" s="177"/>
      <c r="WG13" s="177"/>
      <c r="WH13" s="177"/>
      <c r="WI13" s="177"/>
      <c r="WJ13" s="177"/>
      <c r="WK13" s="177"/>
      <c r="WL13" s="177"/>
      <c r="WM13" s="177"/>
      <c r="WN13" s="177"/>
      <c r="WO13" s="177"/>
      <c r="WP13" s="177"/>
      <c r="WQ13" s="177"/>
      <c r="WR13" s="177"/>
      <c r="WS13" s="177"/>
      <c r="WT13" s="177"/>
      <c r="WU13" s="177"/>
      <c r="WV13" s="177"/>
      <c r="WW13" s="177"/>
      <c r="WX13" s="177"/>
      <c r="WY13" s="177"/>
      <c r="WZ13" s="177"/>
      <c r="XA13" s="177"/>
      <c r="XB13" s="177"/>
      <c r="XC13" s="177"/>
      <c r="XD13" s="177"/>
      <c r="XE13" s="177"/>
      <c r="XF13" s="177"/>
      <c r="XG13" s="177"/>
      <c r="XH13" s="177"/>
      <c r="XI13" s="177"/>
      <c r="XJ13" s="177"/>
      <c r="XK13" s="177"/>
      <c r="XL13" s="177"/>
      <c r="XM13" s="177"/>
      <c r="XN13" s="177"/>
      <c r="XO13" s="177"/>
      <c r="XP13" s="177"/>
      <c r="XQ13" s="177"/>
      <c r="XR13" s="177"/>
      <c r="XS13" s="177"/>
      <c r="XT13" s="177"/>
      <c r="XU13" s="177"/>
      <c r="XV13" s="177"/>
      <c r="XW13" s="177"/>
      <c r="XX13" s="177"/>
      <c r="XY13" s="177"/>
      <c r="XZ13" s="177"/>
      <c r="YA13" s="177"/>
      <c r="YB13" s="177"/>
      <c r="YC13" s="177"/>
      <c r="YD13" s="177"/>
      <c r="YE13" s="177"/>
      <c r="YF13" s="177"/>
      <c r="YG13" s="177"/>
      <c r="YH13" s="177"/>
      <c r="YI13" s="177"/>
      <c r="YJ13" s="177"/>
      <c r="YK13" s="177"/>
      <c r="YL13" s="177"/>
      <c r="YM13" s="177"/>
      <c r="YN13" s="177"/>
      <c r="YO13" s="177"/>
      <c r="YP13" s="177"/>
      <c r="YQ13" s="177"/>
      <c r="YR13" s="177"/>
      <c r="YS13" s="177"/>
      <c r="YT13" s="177"/>
      <c r="YU13" s="177"/>
      <c r="YV13" s="177"/>
      <c r="YW13" s="177"/>
      <c r="YX13" s="177"/>
      <c r="YY13" s="177"/>
      <c r="YZ13" s="177"/>
      <c r="ZA13" s="177"/>
      <c r="ZB13" s="177"/>
      <c r="ZC13" s="177"/>
      <c r="ZD13" s="177"/>
      <c r="ZE13" s="177"/>
      <c r="ZF13" s="177"/>
      <c r="ZG13" s="177"/>
      <c r="ZH13" s="177"/>
      <c r="ZI13" s="177"/>
      <c r="ZJ13" s="177"/>
      <c r="ZK13" s="177"/>
      <c r="ZL13" s="177"/>
      <c r="ZM13" s="177"/>
      <c r="ZN13" s="177"/>
      <c r="ZO13" s="177"/>
      <c r="ZP13" s="177"/>
      <c r="ZQ13" s="177"/>
      <c r="ZR13" s="177"/>
      <c r="ZS13" s="177"/>
      <c r="ZT13" s="177"/>
      <c r="ZU13" s="177"/>
      <c r="ZV13" s="177"/>
      <c r="ZW13" s="177"/>
      <c r="ZX13" s="177"/>
      <c r="ZY13" s="177"/>
      <c r="ZZ13" s="177"/>
      <c r="AAA13" s="177"/>
      <c r="AAB13" s="177"/>
      <c r="AAC13" s="177"/>
      <c r="AAD13" s="177"/>
      <c r="AAE13" s="177"/>
      <c r="AAF13" s="177"/>
      <c r="AAG13" s="177"/>
      <c r="AAH13" s="177"/>
      <c r="AAI13" s="177"/>
      <c r="AAJ13" s="177"/>
      <c r="AAK13" s="177"/>
      <c r="AAL13" s="177"/>
      <c r="AAM13" s="177"/>
      <c r="AAN13" s="177"/>
      <c r="AAO13" s="177"/>
      <c r="AAP13" s="177"/>
      <c r="AAQ13" s="177"/>
      <c r="AAR13" s="177"/>
      <c r="AAS13" s="177"/>
      <c r="AAT13" s="177"/>
      <c r="AAU13" s="177"/>
      <c r="AAV13" s="177"/>
      <c r="AAW13" s="177"/>
      <c r="AAX13" s="177"/>
      <c r="AAY13" s="177"/>
      <c r="AAZ13" s="177"/>
      <c r="ABA13" s="177"/>
      <c r="ABB13" s="177"/>
      <c r="ABC13" s="177"/>
      <c r="ABD13" s="177"/>
      <c r="ABE13" s="177"/>
      <c r="ABF13" s="177"/>
      <c r="ABG13" s="177"/>
      <c r="ABH13" s="177"/>
      <c r="ABI13" s="177"/>
      <c r="ABJ13" s="177"/>
      <c r="ABK13" s="177"/>
      <c r="ABL13" s="177"/>
      <c r="ABM13" s="177"/>
      <c r="ABN13" s="177"/>
      <c r="ABO13" s="177"/>
      <c r="ABP13" s="177"/>
      <c r="ABQ13" s="177"/>
      <c r="ABR13" s="177"/>
      <c r="ABS13" s="177"/>
      <c r="ABT13" s="177"/>
      <c r="ABU13" s="177"/>
      <c r="ABV13" s="177"/>
      <c r="ABW13" s="177"/>
      <c r="ABX13" s="177"/>
      <c r="ABY13" s="177"/>
      <c r="ABZ13" s="177"/>
      <c r="ACA13" s="177"/>
      <c r="ACB13" s="177"/>
      <c r="ACC13" s="177"/>
      <c r="ACD13" s="177"/>
      <c r="ACE13" s="177"/>
      <c r="ACF13" s="177"/>
      <c r="ACG13" s="177"/>
      <c r="ACH13" s="177"/>
      <c r="ACI13" s="177"/>
      <c r="ACJ13" s="177"/>
      <c r="ACK13" s="177"/>
      <c r="ACL13" s="177"/>
      <c r="ACM13" s="177"/>
      <c r="ACN13" s="177"/>
      <c r="ACO13" s="177"/>
      <c r="ACP13" s="177"/>
      <c r="ACQ13" s="177"/>
      <c r="ACR13" s="177"/>
      <c r="ACS13" s="177"/>
      <c r="ACT13" s="177"/>
      <c r="ACU13" s="177"/>
      <c r="ACV13" s="177"/>
      <c r="ACW13" s="177"/>
      <c r="ACX13" s="177"/>
      <c r="ACY13" s="177"/>
      <c r="ACZ13" s="177"/>
      <c r="ADA13" s="177"/>
      <c r="ADB13" s="177"/>
      <c r="ADC13" s="177"/>
      <c r="ADD13" s="177"/>
      <c r="ADE13" s="177"/>
      <c r="ADF13" s="177"/>
      <c r="ADG13" s="177"/>
      <c r="ADH13" s="177"/>
      <c r="ADI13" s="177"/>
      <c r="ADJ13" s="177"/>
      <c r="ADK13" s="177"/>
      <c r="ADL13" s="177"/>
      <c r="ADM13" s="177"/>
      <c r="ADN13" s="177"/>
      <c r="ADO13" s="177"/>
      <c r="ADP13" s="177"/>
      <c r="ADQ13" s="177"/>
      <c r="ADR13" s="177"/>
      <c r="ADS13" s="177"/>
      <c r="ADT13" s="177"/>
      <c r="ADU13" s="177"/>
      <c r="ADV13" s="177"/>
      <c r="ADW13" s="177"/>
      <c r="ADX13" s="177"/>
      <c r="ADY13" s="177"/>
      <c r="ADZ13" s="177"/>
      <c r="AEA13" s="177"/>
      <c r="AEB13" s="177"/>
      <c r="AEC13" s="177"/>
      <c r="AED13" s="177"/>
      <c r="AEE13" s="177"/>
      <c r="AEF13" s="177"/>
      <c r="AEG13" s="177"/>
      <c r="AEH13" s="177"/>
      <c r="AEI13" s="177"/>
      <c r="AEJ13" s="177"/>
      <c r="AEK13" s="177"/>
      <c r="AEL13" s="177"/>
      <c r="AEM13" s="177"/>
      <c r="AEN13" s="177"/>
      <c r="AEO13" s="177"/>
      <c r="AEP13" s="177"/>
      <c r="AEQ13" s="177"/>
      <c r="AER13" s="177"/>
      <c r="AES13" s="177"/>
      <c r="AET13" s="177"/>
      <c r="AEU13" s="177"/>
      <c r="AEV13" s="177"/>
      <c r="AEW13" s="177"/>
      <c r="AEX13" s="177"/>
      <c r="AEY13" s="177"/>
      <c r="AEZ13" s="177"/>
      <c r="AFA13" s="177"/>
      <c r="AFB13" s="177"/>
      <c r="AFC13" s="177"/>
      <c r="AFD13" s="177"/>
      <c r="AFE13" s="177"/>
      <c r="AFF13" s="177"/>
      <c r="AFG13" s="177"/>
      <c r="AFH13" s="177"/>
      <c r="AFI13" s="177"/>
      <c r="AFJ13" s="177"/>
      <c r="AFK13" s="177"/>
      <c r="AFL13" s="177"/>
      <c r="AFM13" s="177"/>
      <c r="AFN13" s="177"/>
      <c r="AFO13" s="177"/>
      <c r="AFP13" s="177"/>
      <c r="AFQ13" s="177"/>
      <c r="AFR13" s="177"/>
      <c r="AFS13" s="177"/>
      <c r="AFT13" s="177"/>
      <c r="AFU13" s="177"/>
      <c r="AFV13" s="177"/>
      <c r="AFW13" s="177"/>
      <c r="AFX13" s="177"/>
      <c r="AFY13" s="177"/>
      <c r="AFZ13" s="177"/>
      <c r="AGA13" s="177"/>
      <c r="AGB13" s="177"/>
      <c r="AGC13" s="177"/>
      <c r="AGD13" s="177"/>
      <c r="AGE13" s="177"/>
      <c r="AGF13" s="177"/>
      <c r="AGG13" s="177"/>
      <c r="AGH13" s="177"/>
      <c r="AGI13" s="177"/>
      <c r="AGJ13" s="177"/>
      <c r="AGK13" s="177"/>
      <c r="AGL13" s="177"/>
      <c r="AGM13" s="177"/>
      <c r="AGN13" s="177"/>
      <c r="AGO13" s="177"/>
      <c r="AGP13" s="177"/>
      <c r="AGQ13" s="177"/>
      <c r="AGR13" s="177"/>
      <c r="AGS13" s="177"/>
      <c r="AGT13" s="177"/>
      <c r="AGU13" s="177"/>
      <c r="AGV13" s="177"/>
      <c r="AGW13" s="177"/>
      <c r="AGX13" s="177"/>
      <c r="AGY13" s="177"/>
      <c r="AGZ13" s="177"/>
      <c r="AHA13" s="177"/>
      <c r="AHB13" s="177"/>
      <c r="AHC13" s="177"/>
      <c r="AHD13" s="177"/>
      <c r="AHE13" s="177"/>
      <c r="AHF13" s="177"/>
      <c r="AHG13" s="177"/>
      <c r="AHH13" s="177"/>
      <c r="AHI13" s="177"/>
      <c r="AHJ13" s="177"/>
      <c r="AHK13" s="177"/>
      <c r="AHL13" s="177"/>
      <c r="AHM13" s="177"/>
      <c r="AHN13" s="177"/>
      <c r="AHO13" s="177"/>
      <c r="AHP13" s="177"/>
      <c r="AHQ13" s="177"/>
      <c r="AHR13" s="177"/>
      <c r="AHS13" s="177"/>
      <c r="AHT13" s="177"/>
      <c r="AHU13" s="177"/>
      <c r="AHV13" s="177"/>
      <c r="AHW13" s="177"/>
      <c r="AHX13" s="177"/>
      <c r="AHY13" s="177"/>
      <c r="AHZ13" s="177"/>
      <c r="AIA13" s="177"/>
      <c r="AIB13" s="177"/>
      <c r="AIC13" s="177"/>
      <c r="AID13" s="177"/>
      <c r="AIE13" s="177"/>
      <c r="AIF13" s="177"/>
      <c r="AIG13" s="177"/>
      <c r="AIH13" s="177"/>
      <c r="AII13" s="177"/>
      <c r="AIJ13" s="177"/>
      <c r="AIK13" s="177"/>
      <c r="AIL13" s="177"/>
      <c r="AIM13" s="177"/>
      <c r="AIN13" s="177"/>
      <c r="AIO13" s="177"/>
      <c r="AIP13" s="177"/>
      <c r="AIQ13" s="177"/>
      <c r="AIR13" s="177"/>
      <c r="AIS13" s="177"/>
      <c r="AIT13" s="177"/>
      <c r="AIU13" s="177"/>
      <c r="AIV13" s="177"/>
      <c r="AIW13" s="177"/>
      <c r="AIX13" s="177"/>
      <c r="AIY13" s="177"/>
      <c r="AIZ13" s="177"/>
      <c r="AJA13" s="177"/>
      <c r="AJB13" s="177"/>
      <c r="AJC13" s="177"/>
      <c r="AJD13" s="177"/>
      <c r="AJE13" s="177"/>
      <c r="AJF13" s="177"/>
      <c r="AJG13" s="177"/>
      <c r="AJH13" s="177"/>
      <c r="AJI13" s="177"/>
      <c r="AJJ13" s="177"/>
      <c r="AJK13" s="177"/>
      <c r="AJL13" s="177"/>
      <c r="AJM13" s="177"/>
      <c r="AJN13" s="177"/>
      <c r="AJO13" s="177"/>
      <c r="AJP13" s="177"/>
      <c r="AJQ13" s="177"/>
      <c r="AJR13" s="177"/>
      <c r="AJS13" s="177"/>
      <c r="AJT13" s="177"/>
      <c r="AJU13" s="177"/>
      <c r="AJV13" s="177"/>
      <c r="AJW13" s="177"/>
      <c r="AJX13" s="177"/>
      <c r="AJY13" s="177"/>
      <c r="AJZ13" s="177"/>
      <c r="AKA13" s="177"/>
      <c r="AKB13" s="177"/>
      <c r="AKC13" s="177"/>
      <c r="AKD13" s="177"/>
      <c r="AKE13" s="177"/>
      <c r="AKF13" s="177"/>
      <c r="AKG13" s="177"/>
      <c r="AKH13" s="177"/>
      <c r="AKI13" s="177"/>
      <c r="AKJ13" s="177"/>
      <c r="AKK13" s="177"/>
      <c r="AKL13" s="177"/>
      <c r="AKM13" s="177"/>
      <c r="AKN13" s="177"/>
      <c r="AKO13" s="177"/>
      <c r="AKP13" s="177"/>
      <c r="AKQ13" s="177"/>
      <c r="AKR13" s="177"/>
      <c r="AKS13" s="177"/>
      <c r="AKT13" s="177"/>
      <c r="AKU13" s="177"/>
      <c r="AKV13" s="177"/>
      <c r="AKW13" s="177"/>
      <c r="AKX13" s="177"/>
      <c r="AKY13" s="177"/>
      <c r="AKZ13" s="177"/>
      <c r="ALA13" s="177"/>
      <c r="ALB13" s="177"/>
      <c r="ALC13" s="177"/>
      <c r="ALD13" s="177"/>
      <c r="ALE13" s="177"/>
      <c r="ALF13" s="177"/>
      <c r="ALG13" s="177"/>
      <c r="ALH13" s="177"/>
      <c r="ALI13" s="177"/>
      <c r="ALJ13" s="177"/>
      <c r="ALK13" s="177"/>
      <c r="ALL13" s="177"/>
      <c r="ALM13" s="177"/>
      <c r="ALN13" s="177"/>
      <c r="ALO13" s="177"/>
      <c r="ALP13" s="177"/>
      <c r="ALQ13" s="177"/>
      <c r="ALR13" s="177"/>
      <c r="ALS13" s="177"/>
      <c r="ALT13" s="177"/>
      <c r="ALU13" s="177"/>
      <c r="ALV13" s="177"/>
      <c r="ALW13" s="177"/>
      <c r="ALX13" s="177"/>
      <c r="ALY13" s="177"/>
      <c r="ALZ13" s="177"/>
      <c r="AMA13" s="177"/>
      <c r="AMB13" s="177"/>
      <c r="AMC13" s="177"/>
      <c r="AMD13" s="177"/>
      <c r="AME13" s="177"/>
      <c r="AMF13" s="177"/>
      <c r="AMG13" s="177"/>
      <c r="AMH13" s="177"/>
      <c r="AMI13" s="177"/>
      <c r="AMJ13" s="177"/>
    </row>
    <row r="14" spans="1:1024" s="178" customFormat="1" x14ac:dyDescent="0.25">
      <c r="A14" s="243" t="s">
        <v>453</v>
      </c>
      <c r="B14" s="241"/>
      <c r="C14" s="244"/>
      <c r="D14" s="241"/>
      <c r="E14" s="174"/>
      <c r="F14" s="175"/>
      <c r="G14" s="173"/>
      <c r="H14" s="173"/>
      <c r="I14" s="173"/>
      <c r="J14" s="173"/>
      <c r="K14" s="173"/>
      <c r="S14" s="176"/>
      <c r="T14" s="176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  <c r="BJ14" s="177"/>
      <c r="BK14" s="177"/>
      <c r="BL14" s="177"/>
      <c r="BM14" s="177"/>
      <c r="BN14" s="177"/>
      <c r="BO14" s="177"/>
      <c r="BP14" s="177"/>
      <c r="BQ14" s="177"/>
      <c r="BR14" s="177"/>
      <c r="BS14" s="177"/>
      <c r="BT14" s="177"/>
      <c r="BU14" s="177"/>
      <c r="BV14" s="177"/>
      <c r="BW14" s="177"/>
      <c r="BX14" s="177"/>
      <c r="BY14" s="177"/>
      <c r="BZ14" s="177"/>
      <c r="CA14" s="177"/>
      <c r="CB14" s="177"/>
      <c r="CC14" s="177"/>
      <c r="CD14" s="177"/>
      <c r="CE14" s="177"/>
      <c r="CF14" s="177"/>
      <c r="CG14" s="177"/>
      <c r="CH14" s="177"/>
      <c r="CI14" s="177"/>
      <c r="CJ14" s="177"/>
      <c r="CK14" s="177"/>
      <c r="CL14" s="177"/>
      <c r="CM14" s="177"/>
      <c r="CN14" s="177"/>
      <c r="CO14" s="177"/>
      <c r="CP14" s="177"/>
      <c r="CQ14" s="177"/>
      <c r="CR14" s="177"/>
      <c r="CS14" s="177"/>
      <c r="CT14" s="177"/>
      <c r="CU14" s="177"/>
      <c r="CV14" s="177"/>
      <c r="CW14" s="177"/>
      <c r="CX14" s="177"/>
      <c r="CY14" s="177"/>
      <c r="CZ14" s="177"/>
      <c r="DA14" s="177"/>
      <c r="DB14" s="177"/>
      <c r="DC14" s="177"/>
      <c r="DD14" s="177"/>
      <c r="DE14" s="177"/>
      <c r="DF14" s="177"/>
      <c r="DG14" s="177"/>
      <c r="DH14" s="177"/>
      <c r="DI14" s="177"/>
      <c r="DJ14" s="177"/>
      <c r="DK14" s="177"/>
      <c r="DL14" s="177"/>
      <c r="DM14" s="177"/>
      <c r="DN14" s="177"/>
      <c r="DO14" s="177"/>
      <c r="DP14" s="177"/>
      <c r="DQ14" s="177"/>
      <c r="DR14" s="177"/>
      <c r="DS14" s="177"/>
      <c r="DT14" s="177"/>
      <c r="DU14" s="177"/>
      <c r="DV14" s="177"/>
      <c r="DW14" s="177"/>
      <c r="DX14" s="177"/>
      <c r="DY14" s="177"/>
      <c r="DZ14" s="177"/>
      <c r="EA14" s="177"/>
      <c r="EB14" s="177"/>
      <c r="EC14" s="177"/>
      <c r="ED14" s="177"/>
      <c r="EE14" s="177"/>
      <c r="EF14" s="177"/>
      <c r="EG14" s="177"/>
      <c r="EH14" s="177"/>
      <c r="EI14" s="177"/>
      <c r="EJ14" s="177"/>
      <c r="EK14" s="177"/>
      <c r="EL14" s="177"/>
      <c r="EM14" s="177"/>
      <c r="EN14" s="177"/>
      <c r="EO14" s="177"/>
      <c r="EP14" s="177"/>
      <c r="EQ14" s="177"/>
      <c r="ER14" s="177"/>
      <c r="ES14" s="177"/>
      <c r="ET14" s="177"/>
      <c r="EU14" s="177"/>
      <c r="EV14" s="177"/>
      <c r="EW14" s="177"/>
      <c r="EX14" s="177"/>
      <c r="EY14" s="177"/>
      <c r="EZ14" s="177"/>
      <c r="FA14" s="177"/>
      <c r="FB14" s="177"/>
      <c r="FC14" s="177"/>
      <c r="FD14" s="177"/>
      <c r="FE14" s="177"/>
      <c r="FF14" s="177"/>
      <c r="FG14" s="177"/>
      <c r="FH14" s="177"/>
      <c r="FI14" s="177"/>
      <c r="FJ14" s="177"/>
      <c r="FK14" s="177"/>
      <c r="FL14" s="177"/>
      <c r="FM14" s="177"/>
      <c r="FN14" s="177"/>
      <c r="FO14" s="177"/>
      <c r="FP14" s="177"/>
      <c r="FQ14" s="177"/>
      <c r="FR14" s="177"/>
      <c r="FS14" s="177"/>
      <c r="FT14" s="177"/>
      <c r="FU14" s="177"/>
      <c r="FV14" s="177"/>
      <c r="FW14" s="177"/>
      <c r="FX14" s="177"/>
      <c r="FY14" s="177"/>
      <c r="FZ14" s="177"/>
      <c r="GA14" s="177"/>
      <c r="GB14" s="177"/>
      <c r="GC14" s="177"/>
      <c r="GD14" s="177"/>
      <c r="GE14" s="177"/>
      <c r="GF14" s="177"/>
      <c r="GG14" s="177"/>
      <c r="GH14" s="177"/>
      <c r="GI14" s="177"/>
      <c r="GJ14" s="177"/>
      <c r="GK14" s="177"/>
      <c r="GL14" s="177"/>
      <c r="GM14" s="177"/>
      <c r="GN14" s="177"/>
      <c r="GO14" s="177"/>
      <c r="GP14" s="177"/>
      <c r="GQ14" s="177"/>
      <c r="GR14" s="177"/>
      <c r="GS14" s="177"/>
      <c r="GT14" s="177"/>
      <c r="GU14" s="177"/>
      <c r="GV14" s="177"/>
      <c r="GW14" s="177"/>
      <c r="GX14" s="177"/>
      <c r="GY14" s="177"/>
      <c r="GZ14" s="177"/>
      <c r="HA14" s="177"/>
      <c r="HB14" s="177"/>
      <c r="HC14" s="177"/>
      <c r="HD14" s="177"/>
      <c r="HE14" s="177"/>
      <c r="HF14" s="177"/>
      <c r="HG14" s="177"/>
      <c r="HH14" s="177"/>
      <c r="HI14" s="177"/>
      <c r="HJ14" s="177"/>
      <c r="HK14" s="177"/>
      <c r="HL14" s="177"/>
      <c r="HM14" s="177"/>
      <c r="HN14" s="177"/>
      <c r="HO14" s="177"/>
      <c r="HP14" s="177"/>
      <c r="HQ14" s="177"/>
      <c r="HR14" s="177"/>
      <c r="HS14" s="177"/>
      <c r="HT14" s="177"/>
      <c r="HU14" s="177"/>
      <c r="HV14" s="177"/>
      <c r="HW14" s="177"/>
      <c r="HX14" s="177"/>
      <c r="HY14" s="177"/>
      <c r="HZ14" s="177"/>
      <c r="IA14" s="177"/>
      <c r="IB14" s="177"/>
      <c r="IC14" s="177"/>
      <c r="ID14" s="177"/>
      <c r="IE14" s="177"/>
      <c r="IF14" s="177"/>
      <c r="IG14" s="177"/>
      <c r="IH14" s="177"/>
      <c r="II14" s="177"/>
      <c r="IJ14" s="177"/>
      <c r="IK14" s="177"/>
      <c r="IL14" s="177"/>
      <c r="IM14" s="177"/>
      <c r="IN14" s="177"/>
      <c r="IO14" s="177"/>
      <c r="IP14" s="177"/>
      <c r="IQ14" s="177"/>
      <c r="IR14" s="177"/>
      <c r="IS14" s="177"/>
      <c r="IT14" s="177"/>
      <c r="IU14" s="177"/>
      <c r="IV14" s="177"/>
      <c r="IW14" s="177"/>
      <c r="IX14" s="177"/>
      <c r="IY14" s="177"/>
      <c r="IZ14" s="177"/>
      <c r="JA14" s="177"/>
      <c r="JB14" s="177"/>
      <c r="JC14" s="177"/>
      <c r="JD14" s="177"/>
      <c r="JE14" s="177"/>
      <c r="JF14" s="177"/>
      <c r="JG14" s="177"/>
      <c r="JH14" s="177"/>
      <c r="JI14" s="177"/>
      <c r="JJ14" s="177"/>
      <c r="JK14" s="177"/>
      <c r="JL14" s="177"/>
      <c r="JM14" s="177"/>
      <c r="JN14" s="177"/>
      <c r="JO14" s="177"/>
      <c r="JP14" s="177"/>
      <c r="JQ14" s="177"/>
      <c r="JR14" s="177"/>
      <c r="JS14" s="177"/>
      <c r="JT14" s="177"/>
      <c r="JU14" s="177"/>
      <c r="JV14" s="177"/>
      <c r="JW14" s="177"/>
      <c r="JX14" s="177"/>
      <c r="JY14" s="177"/>
      <c r="JZ14" s="177"/>
      <c r="KA14" s="177"/>
      <c r="KB14" s="177"/>
      <c r="KC14" s="177"/>
      <c r="KD14" s="177"/>
      <c r="KE14" s="177"/>
      <c r="KF14" s="177"/>
      <c r="KG14" s="177"/>
      <c r="KH14" s="177"/>
      <c r="KI14" s="177"/>
      <c r="KJ14" s="177"/>
      <c r="KK14" s="177"/>
      <c r="KL14" s="177"/>
      <c r="KM14" s="177"/>
      <c r="KN14" s="177"/>
      <c r="KO14" s="177"/>
      <c r="KP14" s="177"/>
      <c r="KQ14" s="177"/>
      <c r="KR14" s="177"/>
      <c r="KS14" s="177"/>
      <c r="KT14" s="177"/>
      <c r="KU14" s="177"/>
      <c r="KV14" s="177"/>
      <c r="KW14" s="177"/>
      <c r="KX14" s="177"/>
      <c r="KY14" s="177"/>
      <c r="KZ14" s="177"/>
      <c r="LA14" s="177"/>
      <c r="LB14" s="177"/>
      <c r="LC14" s="177"/>
      <c r="LD14" s="177"/>
      <c r="LE14" s="177"/>
      <c r="LF14" s="177"/>
      <c r="LG14" s="177"/>
      <c r="LH14" s="177"/>
      <c r="LI14" s="177"/>
      <c r="LJ14" s="177"/>
      <c r="LK14" s="177"/>
      <c r="LL14" s="177"/>
      <c r="LM14" s="177"/>
      <c r="LN14" s="177"/>
      <c r="LO14" s="177"/>
      <c r="LP14" s="177"/>
      <c r="LQ14" s="177"/>
      <c r="LR14" s="177"/>
      <c r="LS14" s="177"/>
      <c r="LT14" s="177"/>
      <c r="LU14" s="177"/>
      <c r="LV14" s="177"/>
      <c r="LW14" s="177"/>
      <c r="LX14" s="177"/>
      <c r="LY14" s="177"/>
      <c r="LZ14" s="177"/>
      <c r="MA14" s="177"/>
      <c r="MB14" s="177"/>
      <c r="MC14" s="177"/>
      <c r="MD14" s="177"/>
      <c r="ME14" s="177"/>
      <c r="MF14" s="177"/>
      <c r="MG14" s="177"/>
      <c r="MH14" s="177"/>
      <c r="MI14" s="177"/>
      <c r="MJ14" s="177"/>
      <c r="MK14" s="177"/>
      <c r="ML14" s="177"/>
      <c r="MM14" s="177"/>
      <c r="MN14" s="177"/>
      <c r="MO14" s="177"/>
      <c r="MP14" s="177"/>
      <c r="MQ14" s="177"/>
      <c r="MR14" s="177"/>
      <c r="MS14" s="177"/>
      <c r="MT14" s="177"/>
      <c r="MU14" s="177"/>
      <c r="MV14" s="177"/>
      <c r="MW14" s="177"/>
      <c r="MX14" s="177"/>
      <c r="MY14" s="177"/>
      <c r="MZ14" s="177"/>
      <c r="NA14" s="177"/>
      <c r="NB14" s="177"/>
      <c r="NC14" s="177"/>
      <c r="ND14" s="177"/>
      <c r="NE14" s="177"/>
      <c r="NF14" s="177"/>
      <c r="NG14" s="177"/>
      <c r="NH14" s="177"/>
      <c r="NI14" s="177"/>
      <c r="NJ14" s="177"/>
      <c r="NK14" s="177"/>
      <c r="NL14" s="177"/>
      <c r="NM14" s="177"/>
      <c r="NN14" s="177"/>
      <c r="NO14" s="177"/>
      <c r="NP14" s="177"/>
      <c r="NQ14" s="177"/>
      <c r="NR14" s="177"/>
      <c r="NS14" s="177"/>
      <c r="NT14" s="177"/>
      <c r="NU14" s="177"/>
      <c r="NV14" s="177"/>
      <c r="NW14" s="177"/>
      <c r="NX14" s="177"/>
      <c r="NY14" s="177"/>
      <c r="NZ14" s="177"/>
      <c r="OA14" s="177"/>
      <c r="OB14" s="177"/>
      <c r="OC14" s="177"/>
      <c r="OD14" s="177"/>
      <c r="OE14" s="177"/>
      <c r="OF14" s="177"/>
      <c r="OG14" s="177"/>
      <c r="OH14" s="177"/>
      <c r="OI14" s="177"/>
      <c r="OJ14" s="177"/>
      <c r="OK14" s="177"/>
      <c r="OL14" s="177"/>
      <c r="OM14" s="177"/>
      <c r="ON14" s="177"/>
      <c r="OO14" s="177"/>
      <c r="OP14" s="177"/>
      <c r="OQ14" s="177"/>
      <c r="OR14" s="177"/>
      <c r="OS14" s="177"/>
      <c r="OT14" s="177"/>
      <c r="OU14" s="177"/>
      <c r="OV14" s="177"/>
      <c r="OW14" s="177"/>
      <c r="OX14" s="177"/>
      <c r="OY14" s="177"/>
      <c r="OZ14" s="177"/>
      <c r="PA14" s="177"/>
      <c r="PB14" s="177"/>
      <c r="PC14" s="177"/>
      <c r="PD14" s="177"/>
      <c r="PE14" s="177"/>
      <c r="PF14" s="177"/>
      <c r="PG14" s="177"/>
      <c r="PH14" s="177"/>
      <c r="PI14" s="177"/>
      <c r="PJ14" s="177"/>
      <c r="PK14" s="177"/>
      <c r="PL14" s="177"/>
      <c r="PM14" s="177"/>
      <c r="PN14" s="177"/>
      <c r="PO14" s="177"/>
      <c r="PP14" s="177"/>
      <c r="PQ14" s="177"/>
      <c r="PR14" s="177"/>
      <c r="PS14" s="177"/>
      <c r="PT14" s="177"/>
      <c r="PU14" s="177"/>
      <c r="PV14" s="177"/>
      <c r="PW14" s="177"/>
      <c r="PX14" s="177"/>
      <c r="PY14" s="177"/>
      <c r="PZ14" s="177"/>
      <c r="QA14" s="177"/>
      <c r="QB14" s="177"/>
      <c r="QC14" s="177"/>
      <c r="QD14" s="177"/>
      <c r="QE14" s="177"/>
      <c r="QF14" s="177"/>
      <c r="QG14" s="177"/>
      <c r="QH14" s="177"/>
      <c r="QI14" s="177"/>
      <c r="QJ14" s="177"/>
      <c r="QK14" s="177"/>
      <c r="QL14" s="177"/>
      <c r="QM14" s="177"/>
      <c r="QN14" s="177"/>
      <c r="QO14" s="177"/>
      <c r="QP14" s="177"/>
      <c r="QQ14" s="177"/>
      <c r="QR14" s="177"/>
      <c r="QS14" s="177"/>
      <c r="QT14" s="177"/>
      <c r="QU14" s="177"/>
      <c r="QV14" s="177"/>
      <c r="QW14" s="177"/>
      <c r="QX14" s="177"/>
      <c r="QY14" s="177"/>
      <c r="QZ14" s="177"/>
      <c r="RA14" s="177"/>
      <c r="RB14" s="177"/>
      <c r="RC14" s="177"/>
      <c r="RD14" s="177"/>
      <c r="RE14" s="177"/>
      <c r="RF14" s="177"/>
      <c r="RG14" s="177"/>
      <c r="RH14" s="177"/>
      <c r="RI14" s="177"/>
      <c r="RJ14" s="177"/>
      <c r="RK14" s="177"/>
      <c r="RL14" s="177"/>
      <c r="RM14" s="177"/>
      <c r="RN14" s="177"/>
      <c r="RO14" s="177"/>
      <c r="RP14" s="177"/>
      <c r="RQ14" s="177"/>
      <c r="RR14" s="177"/>
      <c r="RS14" s="177"/>
      <c r="RT14" s="177"/>
      <c r="RU14" s="177"/>
      <c r="RV14" s="177"/>
      <c r="RW14" s="177"/>
      <c r="RX14" s="177"/>
      <c r="RY14" s="177"/>
      <c r="RZ14" s="177"/>
      <c r="SA14" s="177"/>
      <c r="SB14" s="177"/>
      <c r="SC14" s="177"/>
      <c r="SD14" s="177"/>
      <c r="SE14" s="177"/>
      <c r="SF14" s="177"/>
      <c r="SG14" s="177"/>
      <c r="SH14" s="177"/>
      <c r="SI14" s="177"/>
      <c r="SJ14" s="177"/>
      <c r="SK14" s="177"/>
      <c r="SL14" s="177"/>
      <c r="SM14" s="177"/>
      <c r="SN14" s="177"/>
      <c r="SO14" s="177"/>
      <c r="SP14" s="177"/>
      <c r="SQ14" s="177"/>
      <c r="SR14" s="177"/>
      <c r="SS14" s="177"/>
      <c r="ST14" s="177"/>
      <c r="SU14" s="177"/>
      <c r="SV14" s="177"/>
      <c r="SW14" s="177"/>
      <c r="SX14" s="177"/>
      <c r="SY14" s="177"/>
      <c r="SZ14" s="177"/>
      <c r="TA14" s="177"/>
      <c r="TB14" s="177"/>
      <c r="TC14" s="177"/>
      <c r="TD14" s="177"/>
      <c r="TE14" s="177"/>
      <c r="TF14" s="177"/>
      <c r="TG14" s="177"/>
      <c r="TH14" s="177"/>
      <c r="TI14" s="177"/>
      <c r="TJ14" s="177"/>
      <c r="TK14" s="177"/>
      <c r="TL14" s="177"/>
      <c r="TM14" s="177"/>
      <c r="TN14" s="177"/>
      <c r="TO14" s="177"/>
      <c r="TP14" s="177"/>
      <c r="TQ14" s="177"/>
      <c r="TR14" s="177"/>
      <c r="TS14" s="177"/>
      <c r="TT14" s="177"/>
      <c r="TU14" s="177"/>
      <c r="TV14" s="177"/>
      <c r="TW14" s="177"/>
      <c r="TX14" s="177"/>
      <c r="TY14" s="177"/>
      <c r="TZ14" s="177"/>
      <c r="UA14" s="177"/>
      <c r="UB14" s="177"/>
      <c r="UC14" s="177"/>
      <c r="UD14" s="177"/>
      <c r="UE14" s="177"/>
      <c r="UF14" s="177"/>
      <c r="UG14" s="177"/>
      <c r="UH14" s="177"/>
      <c r="UI14" s="177"/>
      <c r="UJ14" s="177"/>
      <c r="UK14" s="177"/>
      <c r="UL14" s="177"/>
      <c r="UM14" s="177"/>
      <c r="UN14" s="177"/>
      <c r="UO14" s="177"/>
      <c r="UP14" s="177"/>
      <c r="UQ14" s="177"/>
      <c r="UR14" s="177"/>
      <c r="US14" s="177"/>
      <c r="UT14" s="177"/>
      <c r="UU14" s="177"/>
      <c r="UV14" s="177"/>
      <c r="UW14" s="177"/>
      <c r="UX14" s="177"/>
      <c r="UY14" s="177"/>
      <c r="UZ14" s="177"/>
      <c r="VA14" s="177"/>
      <c r="VB14" s="177"/>
      <c r="VC14" s="177"/>
      <c r="VD14" s="177"/>
      <c r="VE14" s="177"/>
      <c r="VF14" s="177"/>
      <c r="VG14" s="177"/>
      <c r="VH14" s="177"/>
      <c r="VI14" s="177"/>
      <c r="VJ14" s="177"/>
      <c r="VK14" s="177"/>
      <c r="VL14" s="177"/>
      <c r="VM14" s="177"/>
      <c r="VN14" s="177"/>
      <c r="VO14" s="177"/>
      <c r="VP14" s="177"/>
      <c r="VQ14" s="177"/>
      <c r="VR14" s="177"/>
      <c r="VS14" s="177"/>
      <c r="VT14" s="177"/>
      <c r="VU14" s="177"/>
      <c r="VV14" s="177"/>
      <c r="VW14" s="177"/>
      <c r="VX14" s="177"/>
      <c r="VY14" s="177"/>
      <c r="VZ14" s="177"/>
      <c r="WA14" s="177"/>
      <c r="WB14" s="177"/>
      <c r="WC14" s="177"/>
      <c r="WD14" s="177"/>
      <c r="WE14" s="177"/>
      <c r="WF14" s="177"/>
      <c r="WG14" s="177"/>
      <c r="WH14" s="177"/>
      <c r="WI14" s="177"/>
      <c r="WJ14" s="177"/>
      <c r="WK14" s="177"/>
      <c r="WL14" s="177"/>
      <c r="WM14" s="177"/>
      <c r="WN14" s="177"/>
      <c r="WO14" s="177"/>
      <c r="WP14" s="177"/>
      <c r="WQ14" s="177"/>
      <c r="WR14" s="177"/>
      <c r="WS14" s="177"/>
      <c r="WT14" s="177"/>
      <c r="WU14" s="177"/>
      <c r="WV14" s="177"/>
      <c r="WW14" s="177"/>
      <c r="WX14" s="177"/>
      <c r="WY14" s="177"/>
      <c r="WZ14" s="177"/>
      <c r="XA14" s="177"/>
      <c r="XB14" s="177"/>
      <c r="XC14" s="177"/>
      <c r="XD14" s="177"/>
      <c r="XE14" s="177"/>
      <c r="XF14" s="177"/>
      <c r="XG14" s="177"/>
      <c r="XH14" s="177"/>
      <c r="XI14" s="177"/>
      <c r="XJ14" s="177"/>
      <c r="XK14" s="177"/>
      <c r="XL14" s="177"/>
      <c r="XM14" s="177"/>
      <c r="XN14" s="177"/>
      <c r="XO14" s="177"/>
      <c r="XP14" s="177"/>
      <c r="XQ14" s="177"/>
      <c r="XR14" s="177"/>
      <c r="XS14" s="177"/>
      <c r="XT14" s="177"/>
      <c r="XU14" s="177"/>
      <c r="XV14" s="177"/>
      <c r="XW14" s="177"/>
      <c r="XX14" s="177"/>
      <c r="XY14" s="177"/>
      <c r="XZ14" s="177"/>
      <c r="YA14" s="177"/>
      <c r="YB14" s="177"/>
      <c r="YC14" s="177"/>
      <c r="YD14" s="177"/>
      <c r="YE14" s="177"/>
      <c r="YF14" s="177"/>
      <c r="YG14" s="177"/>
      <c r="YH14" s="177"/>
      <c r="YI14" s="177"/>
      <c r="YJ14" s="177"/>
      <c r="YK14" s="177"/>
      <c r="YL14" s="177"/>
      <c r="YM14" s="177"/>
      <c r="YN14" s="177"/>
      <c r="YO14" s="177"/>
      <c r="YP14" s="177"/>
      <c r="YQ14" s="177"/>
      <c r="YR14" s="177"/>
      <c r="YS14" s="177"/>
      <c r="YT14" s="177"/>
      <c r="YU14" s="177"/>
      <c r="YV14" s="177"/>
      <c r="YW14" s="177"/>
      <c r="YX14" s="177"/>
      <c r="YY14" s="177"/>
      <c r="YZ14" s="177"/>
      <c r="ZA14" s="177"/>
      <c r="ZB14" s="177"/>
      <c r="ZC14" s="177"/>
      <c r="ZD14" s="177"/>
      <c r="ZE14" s="177"/>
      <c r="ZF14" s="177"/>
      <c r="ZG14" s="177"/>
      <c r="ZH14" s="177"/>
      <c r="ZI14" s="177"/>
      <c r="ZJ14" s="177"/>
      <c r="ZK14" s="177"/>
      <c r="ZL14" s="177"/>
      <c r="ZM14" s="177"/>
      <c r="ZN14" s="177"/>
      <c r="ZO14" s="177"/>
      <c r="ZP14" s="177"/>
      <c r="ZQ14" s="177"/>
      <c r="ZR14" s="177"/>
      <c r="ZS14" s="177"/>
      <c r="ZT14" s="177"/>
      <c r="ZU14" s="177"/>
      <c r="ZV14" s="177"/>
      <c r="ZW14" s="177"/>
      <c r="ZX14" s="177"/>
      <c r="ZY14" s="177"/>
      <c r="ZZ14" s="177"/>
      <c r="AAA14" s="177"/>
      <c r="AAB14" s="177"/>
      <c r="AAC14" s="177"/>
      <c r="AAD14" s="177"/>
      <c r="AAE14" s="177"/>
      <c r="AAF14" s="177"/>
      <c r="AAG14" s="177"/>
      <c r="AAH14" s="177"/>
      <c r="AAI14" s="177"/>
      <c r="AAJ14" s="177"/>
      <c r="AAK14" s="177"/>
      <c r="AAL14" s="177"/>
      <c r="AAM14" s="177"/>
      <c r="AAN14" s="177"/>
      <c r="AAO14" s="177"/>
      <c r="AAP14" s="177"/>
      <c r="AAQ14" s="177"/>
      <c r="AAR14" s="177"/>
      <c r="AAS14" s="177"/>
      <c r="AAT14" s="177"/>
      <c r="AAU14" s="177"/>
      <c r="AAV14" s="177"/>
      <c r="AAW14" s="177"/>
      <c r="AAX14" s="177"/>
      <c r="AAY14" s="177"/>
      <c r="AAZ14" s="177"/>
      <c r="ABA14" s="177"/>
      <c r="ABB14" s="177"/>
      <c r="ABC14" s="177"/>
      <c r="ABD14" s="177"/>
      <c r="ABE14" s="177"/>
      <c r="ABF14" s="177"/>
      <c r="ABG14" s="177"/>
      <c r="ABH14" s="177"/>
      <c r="ABI14" s="177"/>
      <c r="ABJ14" s="177"/>
      <c r="ABK14" s="177"/>
      <c r="ABL14" s="177"/>
      <c r="ABM14" s="177"/>
      <c r="ABN14" s="177"/>
      <c r="ABO14" s="177"/>
      <c r="ABP14" s="177"/>
      <c r="ABQ14" s="177"/>
      <c r="ABR14" s="177"/>
      <c r="ABS14" s="177"/>
      <c r="ABT14" s="177"/>
      <c r="ABU14" s="177"/>
      <c r="ABV14" s="177"/>
      <c r="ABW14" s="177"/>
      <c r="ABX14" s="177"/>
      <c r="ABY14" s="177"/>
      <c r="ABZ14" s="177"/>
      <c r="ACA14" s="177"/>
      <c r="ACB14" s="177"/>
      <c r="ACC14" s="177"/>
      <c r="ACD14" s="177"/>
      <c r="ACE14" s="177"/>
      <c r="ACF14" s="177"/>
      <c r="ACG14" s="177"/>
      <c r="ACH14" s="177"/>
      <c r="ACI14" s="177"/>
      <c r="ACJ14" s="177"/>
      <c r="ACK14" s="177"/>
      <c r="ACL14" s="177"/>
      <c r="ACM14" s="177"/>
      <c r="ACN14" s="177"/>
      <c r="ACO14" s="177"/>
      <c r="ACP14" s="177"/>
      <c r="ACQ14" s="177"/>
      <c r="ACR14" s="177"/>
      <c r="ACS14" s="177"/>
      <c r="ACT14" s="177"/>
      <c r="ACU14" s="177"/>
      <c r="ACV14" s="177"/>
      <c r="ACW14" s="177"/>
      <c r="ACX14" s="177"/>
      <c r="ACY14" s="177"/>
      <c r="ACZ14" s="177"/>
      <c r="ADA14" s="177"/>
      <c r="ADB14" s="177"/>
      <c r="ADC14" s="177"/>
      <c r="ADD14" s="177"/>
      <c r="ADE14" s="177"/>
      <c r="ADF14" s="177"/>
      <c r="ADG14" s="177"/>
      <c r="ADH14" s="177"/>
      <c r="ADI14" s="177"/>
      <c r="ADJ14" s="177"/>
      <c r="ADK14" s="177"/>
      <c r="ADL14" s="177"/>
      <c r="ADM14" s="177"/>
      <c r="ADN14" s="177"/>
      <c r="ADO14" s="177"/>
      <c r="ADP14" s="177"/>
      <c r="ADQ14" s="177"/>
      <c r="ADR14" s="177"/>
      <c r="ADS14" s="177"/>
      <c r="ADT14" s="177"/>
      <c r="ADU14" s="177"/>
      <c r="ADV14" s="177"/>
      <c r="ADW14" s="177"/>
      <c r="ADX14" s="177"/>
      <c r="ADY14" s="177"/>
      <c r="ADZ14" s="177"/>
      <c r="AEA14" s="177"/>
      <c r="AEB14" s="177"/>
      <c r="AEC14" s="177"/>
      <c r="AED14" s="177"/>
      <c r="AEE14" s="177"/>
      <c r="AEF14" s="177"/>
      <c r="AEG14" s="177"/>
      <c r="AEH14" s="177"/>
      <c r="AEI14" s="177"/>
      <c r="AEJ14" s="177"/>
      <c r="AEK14" s="177"/>
      <c r="AEL14" s="177"/>
      <c r="AEM14" s="177"/>
      <c r="AEN14" s="177"/>
      <c r="AEO14" s="177"/>
      <c r="AEP14" s="177"/>
      <c r="AEQ14" s="177"/>
      <c r="AER14" s="177"/>
      <c r="AES14" s="177"/>
      <c r="AET14" s="177"/>
      <c r="AEU14" s="177"/>
      <c r="AEV14" s="177"/>
      <c r="AEW14" s="177"/>
      <c r="AEX14" s="177"/>
      <c r="AEY14" s="177"/>
      <c r="AEZ14" s="177"/>
      <c r="AFA14" s="177"/>
      <c r="AFB14" s="177"/>
      <c r="AFC14" s="177"/>
      <c r="AFD14" s="177"/>
      <c r="AFE14" s="177"/>
      <c r="AFF14" s="177"/>
      <c r="AFG14" s="177"/>
      <c r="AFH14" s="177"/>
      <c r="AFI14" s="177"/>
      <c r="AFJ14" s="177"/>
      <c r="AFK14" s="177"/>
      <c r="AFL14" s="177"/>
      <c r="AFM14" s="177"/>
      <c r="AFN14" s="177"/>
      <c r="AFO14" s="177"/>
      <c r="AFP14" s="177"/>
      <c r="AFQ14" s="177"/>
      <c r="AFR14" s="177"/>
      <c r="AFS14" s="177"/>
      <c r="AFT14" s="177"/>
      <c r="AFU14" s="177"/>
      <c r="AFV14" s="177"/>
      <c r="AFW14" s="177"/>
      <c r="AFX14" s="177"/>
      <c r="AFY14" s="177"/>
      <c r="AFZ14" s="177"/>
      <c r="AGA14" s="177"/>
      <c r="AGB14" s="177"/>
      <c r="AGC14" s="177"/>
      <c r="AGD14" s="177"/>
      <c r="AGE14" s="177"/>
      <c r="AGF14" s="177"/>
      <c r="AGG14" s="177"/>
      <c r="AGH14" s="177"/>
      <c r="AGI14" s="177"/>
      <c r="AGJ14" s="177"/>
      <c r="AGK14" s="177"/>
      <c r="AGL14" s="177"/>
      <c r="AGM14" s="177"/>
      <c r="AGN14" s="177"/>
      <c r="AGO14" s="177"/>
      <c r="AGP14" s="177"/>
      <c r="AGQ14" s="177"/>
      <c r="AGR14" s="177"/>
      <c r="AGS14" s="177"/>
      <c r="AGT14" s="177"/>
      <c r="AGU14" s="177"/>
      <c r="AGV14" s="177"/>
      <c r="AGW14" s="177"/>
      <c r="AGX14" s="177"/>
      <c r="AGY14" s="177"/>
      <c r="AGZ14" s="177"/>
      <c r="AHA14" s="177"/>
      <c r="AHB14" s="177"/>
      <c r="AHC14" s="177"/>
      <c r="AHD14" s="177"/>
      <c r="AHE14" s="177"/>
      <c r="AHF14" s="177"/>
      <c r="AHG14" s="177"/>
      <c r="AHH14" s="177"/>
      <c r="AHI14" s="177"/>
      <c r="AHJ14" s="177"/>
      <c r="AHK14" s="177"/>
      <c r="AHL14" s="177"/>
      <c r="AHM14" s="177"/>
      <c r="AHN14" s="177"/>
      <c r="AHO14" s="177"/>
      <c r="AHP14" s="177"/>
      <c r="AHQ14" s="177"/>
      <c r="AHR14" s="177"/>
      <c r="AHS14" s="177"/>
      <c r="AHT14" s="177"/>
      <c r="AHU14" s="177"/>
      <c r="AHV14" s="177"/>
      <c r="AHW14" s="177"/>
      <c r="AHX14" s="177"/>
      <c r="AHY14" s="177"/>
      <c r="AHZ14" s="177"/>
      <c r="AIA14" s="177"/>
      <c r="AIB14" s="177"/>
      <c r="AIC14" s="177"/>
      <c r="AID14" s="177"/>
      <c r="AIE14" s="177"/>
      <c r="AIF14" s="177"/>
      <c r="AIG14" s="177"/>
      <c r="AIH14" s="177"/>
      <c r="AII14" s="177"/>
      <c r="AIJ14" s="177"/>
      <c r="AIK14" s="177"/>
      <c r="AIL14" s="177"/>
      <c r="AIM14" s="177"/>
      <c r="AIN14" s="177"/>
      <c r="AIO14" s="177"/>
      <c r="AIP14" s="177"/>
      <c r="AIQ14" s="177"/>
      <c r="AIR14" s="177"/>
      <c r="AIS14" s="177"/>
      <c r="AIT14" s="177"/>
      <c r="AIU14" s="177"/>
      <c r="AIV14" s="177"/>
      <c r="AIW14" s="177"/>
      <c r="AIX14" s="177"/>
      <c r="AIY14" s="177"/>
      <c r="AIZ14" s="177"/>
      <c r="AJA14" s="177"/>
      <c r="AJB14" s="177"/>
      <c r="AJC14" s="177"/>
      <c r="AJD14" s="177"/>
      <c r="AJE14" s="177"/>
      <c r="AJF14" s="177"/>
      <c r="AJG14" s="177"/>
      <c r="AJH14" s="177"/>
      <c r="AJI14" s="177"/>
      <c r="AJJ14" s="177"/>
      <c r="AJK14" s="177"/>
      <c r="AJL14" s="177"/>
      <c r="AJM14" s="177"/>
      <c r="AJN14" s="177"/>
      <c r="AJO14" s="177"/>
      <c r="AJP14" s="177"/>
      <c r="AJQ14" s="177"/>
      <c r="AJR14" s="177"/>
      <c r="AJS14" s="177"/>
      <c r="AJT14" s="177"/>
      <c r="AJU14" s="177"/>
      <c r="AJV14" s="177"/>
      <c r="AJW14" s="177"/>
      <c r="AJX14" s="177"/>
      <c r="AJY14" s="177"/>
      <c r="AJZ14" s="177"/>
      <c r="AKA14" s="177"/>
      <c r="AKB14" s="177"/>
      <c r="AKC14" s="177"/>
      <c r="AKD14" s="177"/>
      <c r="AKE14" s="177"/>
      <c r="AKF14" s="177"/>
      <c r="AKG14" s="177"/>
      <c r="AKH14" s="177"/>
      <c r="AKI14" s="177"/>
      <c r="AKJ14" s="177"/>
      <c r="AKK14" s="177"/>
      <c r="AKL14" s="177"/>
      <c r="AKM14" s="177"/>
      <c r="AKN14" s="177"/>
      <c r="AKO14" s="177"/>
      <c r="AKP14" s="177"/>
      <c r="AKQ14" s="177"/>
      <c r="AKR14" s="177"/>
      <c r="AKS14" s="177"/>
      <c r="AKT14" s="177"/>
      <c r="AKU14" s="177"/>
      <c r="AKV14" s="177"/>
      <c r="AKW14" s="177"/>
      <c r="AKX14" s="177"/>
      <c r="AKY14" s="177"/>
      <c r="AKZ14" s="177"/>
      <c r="ALA14" s="177"/>
      <c r="ALB14" s="177"/>
      <c r="ALC14" s="177"/>
      <c r="ALD14" s="177"/>
      <c r="ALE14" s="177"/>
      <c r="ALF14" s="177"/>
      <c r="ALG14" s="177"/>
      <c r="ALH14" s="177"/>
      <c r="ALI14" s="177"/>
      <c r="ALJ14" s="177"/>
      <c r="ALK14" s="177"/>
      <c r="ALL14" s="177"/>
      <c r="ALM14" s="177"/>
      <c r="ALN14" s="177"/>
      <c r="ALO14" s="177"/>
      <c r="ALP14" s="177"/>
      <c r="ALQ14" s="177"/>
      <c r="ALR14" s="177"/>
      <c r="ALS14" s="177"/>
      <c r="ALT14" s="177"/>
      <c r="ALU14" s="177"/>
      <c r="ALV14" s="177"/>
      <c r="ALW14" s="177"/>
      <c r="ALX14" s="177"/>
      <c r="ALY14" s="177"/>
      <c r="ALZ14" s="177"/>
      <c r="AMA14" s="177"/>
      <c r="AMB14" s="177"/>
      <c r="AMC14" s="177"/>
      <c r="AMD14" s="177"/>
      <c r="AME14" s="177"/>
      <c r="AMF14" s="177"/>
      <c r="AMG14" s="177"/>
      <c r="AMH14" s="177"/>
      <c r="AMI14" s="177"/>
      <c r="AMJ14" s="177"/>
    </row>
    <row r="15" spans="1:1024" s="178" customFormat="1" x14ac:dyDescent="0.25">
      <c r="A15" s="177"/>
      <c r="B15" s="173"/>
      <c r="C15" s="173"/>
      <c r="D15" s="173"/>
      <c r="E15" s="174"/>
      <c r="F15" s="175"/>
      <c r="G15" s="173"/>
      <c r="H15" s="173"/>
      <c r="I15" s="173"/>
      <c r="J15" s="173"/>
      <c r="K15" s="173"/>
      <c r="Q15" s="239"/>
      <c r="S15" s="176"/>
      <c r="T15" s="176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7"/>
      <c r="BM15" s="177"/>
      <c r="BN15" s="177"/>
      <c r="BO15" s="177"/>
      <c r="BP15" s="177"/>
      <c r="BQ15" s="177"/>
      <c r="BR15" s="177"/>
      <c r="BS15" s="177"/>
      <c r="BT15" s="177"/>
      <c r="BU15" s="177"/>
      <c r="BV15" s="177"/>
      <c r="BW15" s="177"/>
      <c r="BX15" s="177"/>
      <c r="BY15" s="177"/>
      <c r="BZ15" s="177"/>
      <c r="CA15" s="177"/>
      <c r="CB15" s="177"/>
      <c r="CC15" s="177"/>
      <c r="CD15" s="177"/>
      <c r="CE15" s="177"/>
      <c r="CF15" s="177"/>
      <c r="CG15" s="177"/>
      <c r="CH15" s="177"/>
      <c r="CI15" s="177"/>
      <c r="CJ15" s="177"/>
      <c r="CK15" s="177"/>
      <c r="CL15" s="177"/>
      <c r="CM15" s="177"/>
      <c r="CN15" s="177"/>
      <c r="CO15" s="177"/>
      <c r="CP15" s="177"/>
      <c r="CQ15" s="177"/>
      <c r="CR15" s="177"/>
      <c r="CS15" s="177"/>
      <c r="CT15" s="177"/>
      <c r="CU15" s="177"/>
      <c r="CV15" s="177"/>
      <c r="CW15" s="177"/>
      <c r="CX15" s="177"/>
      <c r="CY15" s="177"/>
      <c r="CZ15" s="177"/>
      <c r="DA15" s="177"/>
      <c r="DB15" s="177"/>
      <c r="DC15" s="177"/>
      <c r="DD15" s="177"/>
      <c r="DE15" s="177"/>
      <c r="DF15" s="177"/>
      <c r="DG15" s="177"/>
      <c r="DH15" s="177"/>
      <c r="DI15" s="177"/>
      <c r="DJ15" s="177"/>
      <c r="DK15" s="177"/>
      <c r="DL15" s="177"/>
      <c r="DM15" s="177"/>
      <c r="DN15" s="177"/>
      <c r="DO15" s="177"/>
      <c r="DP15" s="177"/>
      <c r="DQ15" s="177"/>
      <c r="DR15" s="177"/>
      <c r="DS15" s="177"/>
      <c r="DT15" s="177"/>
      <c r="DU15" s="177"/>
      <c r="DV15" s="177"/>
      <c r="DW15" s="177"/>
      <c r="DX15" s="177"/>
      <c r="DY15" s="177"/>
      <c r="DZ15" s="177"/>
      <c r="EA15" s="177"/>
      <c r="EB15" s="177"/>
      <c r="EC15" s="177"/>
      <c r="ED15" s="177"/>
      <c r="EE15" s="177"/>
      <c r="EF15" s="177"/>
      <c r="EG15" s="177"/>
      <c r="EH15" s="177"/>
      <c r="EI15" s="177"/>
      <c r="EJ15" s="177"/>
      <c r="EK15" s="177"/>
      <c r="EL15" s="177"/>
      <c r="EM15" s="177"/>
      <c r="EN15" s="177"/>
      <c r="EO15" s="177"/>
      <c r="EP15" s="177"/>
      <c r="EQ15" s="177"/>
      <c r="ER15" s="177"/>
      <c r="ES15" s="177"/>
      <c r="ET15" s="177"/>
      <c r="EU15" s="177"/>
      <c r="EV15" s="177"/>
      <c r="EW15" s="177"/>
      <c r="EX15" s="177"/>
      <c r="EY15" s="177"/>
      <c r="EZ15" s="177"/>
      <c r="FA15" s="177"/>
      <c r="FB15" s="177"/>
      <c r="FC15" s="177"/>
      <c r="FD15" s="177"/>
      <c r="FE15" s="177"/>
      <c r="FF15" s="177"/>
      <c r="FG15" s="177"/>
      <c r="FH15" s="177"/>
      <c r="FI15" s="177"/>
      <c r="FJ15" s="177"/>
      <c r="FK15" s="177"/>
      <c r="FL15" s="177"/>
      <c r="FM15" s="177"/>
      <c r="FN15" s="177"/>
      <c r="FO15" s="177"/>
      <c r="FP15" s="177"/>
      <c r="FQ15" s="177"/>
      <c r="FR15" s="177"/>
      <c r="FS15" s="177"/>
      <c r="FT15" s="177"/>
      <c r="FU15" s="177"/>
      <c r="FV15" s="177"/>
      <c r="FW15" s="177"/>
      <c r="FX15" s="177"/>
      <c r="FY15" s="177"/>
      <c r="FZ15" s="177"/>
      <c r="GA15" s="177"/>
      <c r="GB15" s="177"/>
      <c r="GC15" s="177"/>
      <c r="GD15" s="177"/>
      <c r="GE15" s="177"/>
      <c r="GF15" s="177"/>
      <c r="GG15" s="177"/>
      <c r="GH15" s="177"/>
      <c r="GI15" s="177"/>
      <c r="GJ15" s="177"/>
      <c r="GK15" s="177"/>
      <c r="GL15" s="177"/>
      <c r="GM15" s="177"/>
      <c r="GN15" s="177"/>
      <c r="GO15" s="177"/>
      <c r="GP15" s="177"/>
      <c r="GQ15" s="177"/>
      <c r="GR15" s="177"/>
      <c r="GS15" s="177"/>
      <c r="GT15" s="177"/>
      <c r="GU15" s="177"/>
      <c r="GV15" s="177"/>
      <c r="GW15" s="177"/>
      <c r="GX15" s="177"/>
      <c r="GY15" s="177"/>
      <c r="GZ15" s="177"/>
      <c r="HA15" s="177"/>
      <c r="HB15" s="177"/>
      <c r="HC15" s="177"/>
      <c r="HD15" s="177"/>
      <c r="HE15" s="177"/>
      <c r="HF15" s="177"/>
      <c r="HG15" s="177"/>
      <c r="HH15" s="177"/>
      <c r="HI15" s="177"/>
      <c r="HJ15" s="177"/>
      <c r="HK15" s="177"/>
      <c r="HL15" s="177"/>
      <c r="HM15" s="177"/>
      <c r="HN15" s="177"/>
      <c r="HO15" s="177"/>
      <c r="HP15" s="177"/>
      <c r="HQ15" s="177"/>
      <c r="HR15" s="177"/>
      <c r="HS15" s="177"/>
      <c r="HT15" s="177"/>
      <c r="HU15" s="177"/>
      <c r="HV15" s="177"/>
      <c r="HW15" s="177"/>
      <c r="HX15" s="177"/>
      <c r="HY15" s="177"/>
      <c r="HZ15" s="177"/>
      <c r="IA15" s="177"/>
      <c r="IB15" s="177"/>
      <c r="IC15" s="177"/>
      <c r="ID15" s="177"/>
      <c r="IE15" s="177"/>
      <c r="IF15" s="177"/>
      <c r="IG15" s="177"/>
      <c r="IH15" s="177"/>
      <c r="II15" s="177"/>
      <c r="IJ15" s="177"/>
      <c r="IK15" s="177"/>
      <c r="IL15" s="177"/>
      <c r="IM15" s="177"/>
      <c r="IN15" s="177"/>
      <c r="IO15" s="177"/>
      <c r="IP15" s="177"/>
      <c r="IQ15" s="177"/>
      <c r="IR15" s="177"/>
      <c r="IS15" s="177"/>
      <c r="IT15" s="177"/>
      <c r="IU15" s="177"/>
      <c r="IV15" s="177"/>
      <c r="IW15" s="177"/>
      <c r="IX15" s="177"/>
      <c r="IY15" s="177"/>
      <c r="IZ15" s="177"/>
      <c r="JA15" s="177"/>
      <c r="JB15" s="177"/>
      <c r="JC15" s="177"/>
      <c r="JD15" s="177"/>
      <c r="JE15" s="177"/>
      <c r="JF15" s="177"/>
      <c r="JG15" s="177"/>
      <c r="JH15" s="177"/>
      <c r="JI15" s="177"/>
      <c r="JJ15" s="177"/>
      <c r="JK15" s="177"/>
      <c r="JL15" s="177"/>
      <c r="JM15" s="177"/>
      <c r="JN15" s="177"/>
      <c r="JO15" s="177"/>
      <c r="JP15" s="177"/>
      <c r="JQ15" s="177"/>
      <c r="JR15" s="177"/>
      <c r="JS15" s="177"/>
      <c r="JT15" s="177"/>
      <c r="JU15" s="177"/>
      <c r="JV15" s="177"/>
      <c r="JW15" s="177"/>
      <c r="JX15" s="177"/>
      <c r="JY15" s="177"/>
      <c r="JZ15" s="177"/>
      <c r="KA15" s="177"/>
      <c r="KB15" s="177"/>
      <c r="KC15" s="177"/>
      <c r="KD15" s="177"/>
      <c r="KE15" s="177"/>
      <c r="KF15" s="177"/>
      <c r="KG15" s="177"/>
      <c r="KH15" s="177"/>
      <c r="KI15" s="177"/>
      <c r="KJ15" s="177"/>
      <c r="KK15" s="177"/>
      <c r="KL15" s="177"/>
      <c r="KM15" s="177"/>
      <c r="KN15" s="177"/>
      <c r="KO15" s="177"/>
      <c r="KP15" s="177"/>
      <c r="KQ15" s="177"/>
      <c r="KR15" s="177"/>
      <c r="KS15" s="177"/>
      <c r="KT15" s="177"/>
      <c r="KU15" s="177"/>
      <c r="KV15" s="177"/>
      <c r="KW15" s="177"/>
      <c r="KX15" s="177"/>
      <c r="KY15" s="177"/>
      <c r="KZ15" s="177"/>
      <c r="LA15" s="177"/>
      <c r="LB15" s="177"/>
      <c r="LC15" s="177"/>
      <c r="LD15" s="177"/>
      <c r="LE15" s="177"/>
      <c r="LF15" s="177"/>
      <c r="LG15" s="177"/>
      <c r="LH15" s="177"/>
      <c r="LI15" s="177"/>
      <c r="LJ15" s="177"/>
      <c r="LK15" s="177"/>
      <c r="LL15" s="177"/>
      <c r="LM15" s="177"/>
      <c r="LN15" s="177"/>
      <c r="LO15" s="177"/>
      <c r="LP15" s="177"/>
      <c r="LQ15" s="177"/>
      <c r="LR15" s="177"/>
      <c r="LS15" s="177"/>
      <c r="LT15" s="177"/>
      <c r="LU15" s="177"/>
      <c r="LV15" s="177"/>
      <c r="LW15" s="177"/>
      <c r="LX15" s="177"/>
      <c r="LY15" s="177"/>
      <c r="LZ15" s="177"/>
      <c r="MA15" s="177"/>
      <c r="MB15" s="177"/>
      <c r="MC15" s="177"/>
      <c r="MD15" s="177"/>
      <c r="ME15" s="177"/>
      <c r="MF15" s="177"/>
      <c r="MG15" s="177"/>
      <c r="MH15" s="177"/>
      <c r="MI15" s="177"/>
      <c r="MJ15" s="177"/>
      <c r="MK15" s="177"/>
      <c r="ML15" s="177"/>
      <c r="MM15" s="177"/>
      <c r="MN15" s="177"/>
      <c r="MO15" s="177"/>
      <c r="MP15" s="177"/>
      <c r="MQ15" s="177"/>
      <c r="MR15" s="177"/>
      <c r="MS15" s="177"/>
      <c r="MT15" s="177"/>
      <c r="MU15" s="177"/>
      <c r="MV15" s="177"/>
      <c r="MW15" s="177"/>
      <c r="MX15" s="177"/>
      <c r="MY15" s="177"/>
      <c r="MZ15" s="177"/>
      <c r="NA15" s="177"/>
      <c r="NB15" s="177"/>
      <c r="NC15" s="177"/>
      <c r="ND15" s="177"/>
      <c r="NE15" s="177"/>
      <c r="NF15" s="177"/>
      <c r="NG15" s="177"/>
      <c r="NH15" s="177"/>
      <c r="NI15" s="177"/>
      <c r="NJ15" s="177"/>
      <c r="NK15" s="177"/>
      <c r="NL15" s="177"/>
      <c r="NM15" s="177"/>
      <c r="NN15" s="177"/>
      <c r="NO15" s="177"/>
      <c r="NP15" s="177"/>
      <c r="NQ15" s="177"/>
      <c r="NR15" s="177"/>
      <c r="NS15" s="177"/>
      <c r="NT15" s="177"/>
      <c r="NU15" s="177"/>
      <c r="NV15" s="177"/>
      <c r="NW15" s="177"/>
      <c r="NX15" s="177"/>
      <c r="NY15" s="177"/>
      <c r="NZ15" s="177"/>
      <c r="OA15" s="177"/>
      <c r="OB15" s="177"/>
      <c r="OC15" s="177"/>
      <c r="OD15" s="177"/>
      <c r="OE15" s="177"/>
      <c r="OF15" s="177"/>
      <c r="OG15" s="177"/>
      <c r="OH15" s="177"/>
      <c r="OI15" s="177"/>
      <c r="OJ15" s="177"/>
      <c r="OK15" s="177"/>
      <c r="OL15" s="177"/>
      <c r="OM15" s="177"/>
      <c r="ON15" s="177"/>
      <c r="OO15" s="177"/>
      <c r="OP15" s="177"/>
      <c r="OQ15" s="177"/>
      <c r="OR15" s="177"/>
      <c r="OS15" s="177"/>
      <c r="OT15" s="177"/>
      <c r="OU15" s="177"/>
      <c r="OV15" s="177"/>
      <c r="OW15" s="177"/>
      <c r="OX15" s="177"/>
      <c r="OY15" s="177"/>
      <c r="OZ15" s="177"/>
      <c r="PA15" s="177"/>
      <c r="PB15" s="177"/>
      <c r="PC15" s="177"/>
      <c r="PD15" s="177"/>
      <c r="PE15" s="177"/>
      <c r="PF15" s="177"/>
      <c r="PG15" s="177"/>
      <c r="PH15" s="177"/>
      <c r="PI15" s="177"/>
      <c r="PJ15" s="177"/>
      <c r="PK15" s="177"/>
      <c r="PL15" s="177"/>
      <c r="PM15" s="177"/>
      <c r="PN15" s="177"/>
      <c r="PO15" s="177"/>
      <c r="PP15" s="177"/>
      <c r="PQ15" s="177"/>
      <c r="PR15" s="177"/>
      <c r="PS15" s="177"/>
      <c r="PT15" s="177"/>
      <c r="PU15" s="177"/>
      <c r="PV15" s="177"/>
      <c r="PW15" s="177"/>
      <c r="PX15" s="177"/>
      <c r="PY15" s="177"/>
      <c r="PZ15" s="177"/>
      <c r="QA15" s="177"/>
      <c r="QB15" s="177"/>
      <c r="QC15" s="177"/>
      <c r="QD15" s="177"/>
      <c r="QE15" s="177"/>
      <c r="QF15" s="177"/>
      <c r="QG15" s="177"/>
      <c r="QH15" s="177"/>
      <c r="QI15" s="177"/>
      <c r="QJ15" s="177"/>
      <c r="QK15" s="177"/>
      <c r="QL15" s="177"/>
      <c r="QM15" s="177"/>
      <c r="QN15" s="177"/>
      <c r="QO15" s="177"/>
      <c r="QP15" s="177"/>
      <c r="QQ15" s="177"/>
      <c r="QR15" s="177"/>
      <c r="QS15" s="177"/>
      <c r="QT15" s="177"/>
      <c r="QU15" s="177"/>
      <c r="QV15" s="177"/>
      <c r="QW15" s="177"/>
      <c r="QX15" s="177"/>
      <c r="QY15" s="177"/>
      <c r="QZ15" s="177"/>
      <c r="RA15" s="177"/>
      <c r="RB15" s="177"/>
      <c r="RC15" s="177"/>
      <c r="RD15" s="177"/>
      <c r="RE15" s="177"/>
      <c r="RF15" s="177"/>
      <c r="RG15" s="177"/>
      <c r="RH15" s="177"/>
      <c r="RI15" s="177"/>
      <c r="RJ15" s="177"/>
      <c r="RK15" s="177"/>
      <c r="RL15" s="177"/>
      <c r="RM15" s="177"/>
      <c r="RN15" s="177"/>
      <c r="RO15" s="177"/>
      <c r="RP15" s="177"/>
      <c r="RQ15" s="177"/>
      <c r="RR15" s="177"/>
      <c r="RS15" s="177"/>
      <c r="RT15" s="177"/>
      <c r="RU15" s="177"/>
      <c r="RV15" s="177"/>
      <c r="RW15" s="177"/>
      <c r="RX15" s="177"/>
      <c r="RY15" s="177"/>
      <c r="RZ15" s="177"/>
      <c r="SA15" s="177"/>
      <c r="SB15" s="177"/>
      <c r="SC15" s="177"/>
      <c r="SD15" s="177"/>
      <c r="SE15" s="177"/>
      <c r="SF15" s="177"/>
      <c r="SG15" s="177"/>
      <c r="SH15" s="177"/>
      <c r="SI15" s="177"/>
      <c r="SJ15" s="177"/>
      <c r="SK15" s="177"/>
      <c r="SL15" s="177"/>
      <c r="SM15" s="177"/>
      <c r="SN15" s="177"/>
      <c r="SO15" s="177"/>
      <c r="SP15" s="177"/>
      <c r="SQ15" s="177"/>
      <c r="SR15" s="177"/>
      <c r="SS15" s="177"/>
      <c r="ST15" s="177"/>
      <c r="SU15" s="177"/>
      <c r="SV15" s="177"/>
      <c r="SW15" s="177"/>
      <c r="SX15" s="177"/>
      <c r="SY15" s="177"/>
      <c r="SZ15" s="177"/>
      <c r="TA15" s="177"/>
      <c r="TB15" s="177"/>
      <c r="TC15" s="177"/>
      <c r="TD15" s="177"/>
      <c r="TE15" s="177"/>
      <c r="TF15" s="177"/>
      <c r="TG15" s="177"/>
      <c r="TH15" s="177"/>
      <c r="TI15" s="177"/>
      <c r="TJ15" s="177"/>
      <c r="TK15" s="177"/>
      <c r="TL15" s="177"/>
      <c r="TM15" s="177"/>
      <c r="TN15" s="177"/>
      <c r="TO15" s="177"/>
      <c r="TP15" s="177"/>
      <c r="TQ15" s="177"/>
      <c r="TR15" s="177"/>
      <c r="TS15" s="177"/>
      <c r="TT15" s="177"/>
      <c r="TU15" s="177"/>
      <c r="TV15" s="177"/>
      <c r="TW15" s="177"/>
      <c r="TX15" s="177"/>
      <c r="TY15" s="177"/>
      <c r="TZ15" s="177"/>
      <c r="UA15" s="177"/>
      <c r="UB15" s="177"/>
      <c r="UC15" s="177"/>
      <c r="UD15" s="177"/>
      <c r="UE15" s="177"/>
      <c r="UF15" s="177"/>
      <c r="UG15" s="177"/>
      <c r="UH15" s="177"/>
      <c r="UI15" s="177"/>
      <c r="UJ15" s="177"/>
      <c r="UK15" s="177"/>
      <c r="UL15" s="177"/>
      <c r="UM15" s="177"/>
      <c r="UN15" s="177"/>
      <c r="UO15" s="177"/>
      <c r="UP15" s="177"/>
      <c r="UQ15" s="177"/>
      <c r="UR15" s="177"/>
      <c r="US15" s="177"/>
      <c r="UT15" s="177"/>
      <c r="UU15" s="177"/>
      <c r="UV15" s="177"/>
      <c r="UW15" s="177"/>
      <c r="UX15" s="177"/>
      <c r="UY15" s="177"/>
      <c r="UZ15" s="177"/>
      <c r="VA15" s="177"/>
      <c r="VB15" s="177"/>
      <c r="VC15" s="177"/>
      <c r="VD15" s="177"/>
      <c r="VE15" s="177"/>
      <c r="VF15" s="177"/>
      <c r="VG15" s="177"/>
      <c r="VH15" s="177"/>
      <c r="VI15" s="177"/>
      <c r="VJ15" s="177"/>
      <c r="VK15" s="177"/>
      <c r="VL15" s="177"/>
      <c r="VM15" s="177"/>
      <c r="VN15" s="177"/>
      <c r="VO15" s="177"/>
      <c r="VP15" s="177"/>
      <c r="VQ15" s="177"/>
      <c r="VR15" s="177"/>
      <c r="VS15" s="177"/>
      <c r="VT15" s="177"/>
      <c r="VU15" s="177"/>
      <c r="VV15" s="177"/>
      <c r="VW15" s="177"/>
      <c r="VX15" s="177"/>
      <c r="VY15" s="177"/>
      <c r="VZ15" s="177"/>
      <c r="WA15" s="177"/>
      <c r="WB15" s="177"/>
      <c r="WC15" s="177"/>
      <c r="WD15" s="177"/>
      <c r="WE15" s="177"/>
      <c r="WF15" s="177"/>
      <c r="WG15" s="177"/>
      <c r="WH15" s="177"/>
      <c r="WI15" s="177"/>
      <c r="WJ15" s="177"/>
      <c r="WK15" s="177"/>
      <c r="WL15" s="177"/>
      <c r="WM15" s="177"/>
      <c r="WN15" s="177"/>
      <c r="WO15" s="177"/>
      <c r="WP15" s="177"/>
      <c r="WQ15" s="177"/>
      <c r="WR15" s="177"/>
      <c r="WS15" s="177"/>
      <c r="WT15" s="177"/>
      <c r="WU15" s="177"/>
      <c r="WV15" s="177"/>
      <c r="WW15" s="177"/>
      <c r="WX15" s="177"/>
      <c r="WY15" s="177"/>
      <c r="WZ15" s="177"/>
      <c r="XA15" s="177"/>
      <c r="XB15" s="177"/>
      <c r="XC15" s="177"/>
      <c r="XD15" s="177"/>
      <c r="XE15" s="177"/>
      <c r="XF15" s="177"/>
      <c r="XG15" s="177"/>
      <c r="XH15" s="177"/>
      <c r="XI15" s="177"/>
      <c r="XJ15" s="177"/>
      <c r="XK15" s="177"/>
      <c r="XL15" s="177"/>
      <c r="XM15" s="177"/>
      <c r="XN15" s="177"/>
      <c r="XO15" s="177"/>
      <c r="XP15" s="177"/>
      <c r="XQ15" s="177"/>
      <c r="XR15" s="177"/>
      <c r="XS15" s="177"/>
      <c r="XT15" s="177"/>
      <c r="XU15" s="177"/>
      <c r="XV15" s="177"/>
      <c r="XW15" s="177"/>
      <c r="XX15" s="177"/>
      <c r="XY15" s="177"/>
      <c r="XZ15" s="177"/>
      <c r="YA15" s="177"/>
      <c r="YB15" s="177"/>
      <c r="YC15" s="177"/>
      <c r="YD15" s="177"/>
      <c r="YE15" s="177"/>
      <c r="YF15" s="177"/>
      <c r="YG15" s="177"/>
      <c r="YH15" s="177"/>
      <c r="YI15" s="177"/>
      <c r="YJ15" s="177"/>
      <c r="YK15" s="177"/>
      <c r="YL15" s="177"/>
      <c r="YM15" s="177"/>
      <c r="YN15" s="177"/>
      <c r="YO15" s="177"/>
      <c r="YP15" s="177"/>
      <c r="YQ15" s="177"/>
      <c r="YR15" s="177"/>
      <c r="YS15" s="177"/>
      <c r="YT15" s="177"/>
      <c r="YU15" s="177"/>
      <c r="YV15" s="177"/>
      <c r="YW15" s="177"/>
      <c r="YX15" s="177"/>
      <c r="YY15" s="177"/>
      <c r="YZ15" s="177"/>
      <c r="ZA15" s="177"/>
      <c r="ZB15" s="177"/>
      <c r="ZC15" s="177"/>
      <c r="ZD15" s="177"/>
      <c r="ZE15" s="177"/>
      <c r="ZF15" s="177"/>
      <c r="ZG15" s="177"/>
      <c r="ZH15" s="177"/>
      <c r="ZI15" s="177"/>
      <c r="ZJ15" s="177"/>
      <c r="ZK15" s="177"/>
      <c r="ZL15" s="177"/>
      <c r="ZM15" s="177"/>
      <c r="ZN15" s="177"/>
      <c r="ZO15" s="177"/>
      <c r="ZP15" s="177"/>
      <c r="ZQ15" s="177"/>
      <c r="ZR15" s="177"/>
      <c r="ZS15" s="177"/>
      <c r="ZT15" s="177"/>
      <c r="ZU15" s="177"/>
      <c r="ZV15" s="177"/>
      <c r="ZW15" s="177"/>
      <c r="ZX15" s="177"/>
      <c r="ZY15" s="177"/>
      <c r="ZZ15" s="177"/>
      <c r="AAA15" s="177"/>
      <c r="AAB15" s="177"/>
      <c r="AAC15" s="177"/>
      <c r="AAD15" s="177"/>
      <c r="AAE15" s="177"/>
      <c r="AAF15" s="177"/>
      <c r="AAG15" s="177"/>
      <c r="AAH15" s="177"/>
      <c r="AAI15" s="177"/>
      <c r="AAJ15" s="177"/>
      <c r="AAK15" s="177"/>
      <c r="AAL15" s="177"/>
      <c r="AAM15" s="177"/>
      <c r="AAN15" s="177"/>
      <c r="AAO15" s="177"/>
      <c r="AAP15" s="177"/>
      <c r="AAQ15" s="177"/>
      <c r="AAR15" s="177"/>
      <c r="AAS15" s="177"/>
      <c r="AAT15" s="177"/>
      <c r="AAU15" s="177"/>
      <c r="AAV15" s="177"/>
      <c r="AAW15" s="177"/>
      <c r="AAX15" s="177"/>
      <c r="AAY15" s="177"/>
      <c r="AAZ15" s="177"/>
      <c r="ABA15" s="177"/>
      <c r="ABB15" s="177"/>
      <c r="ABC15" s="177"/>
      <c r="ABD15" s="177"/>
      <c r="ABE15" s="177"/>
      <c r="ABF15" s="177"/>
      <c r="ABG15" s="177"/>
      <c r="ABH15" s="177"/>
      <c r="ABI15" s="177"/>
      <c r="ABJ15" s="177"/>
      <c r="ABK15" s="177"/>
      <c r="ABL15" s="177"/>
      <c r="ABM15" s="177"/>
      <c r="ABN15" s="177"/>
      <c r="ABO15" s="177"/>
      <c r="ABP15" s="177"/>
      <c r="ABQ15" s="177"/>
      <c r="ABR15" s="177"/>
      <c r="ABS15" s="177"/>
      <c r="ABT15" s="177"/>
      <c r="ABU15" s="177"/>
      <c r="ABV15" s="177"/>
      <c r="ABW15" s="177"/>
      <c r="ABX15" s="177"/>
      <c r="ABY15" s="177"/>
      <c r="ABZ15" s="177"/>
      <c r="ACA15" s="177"/>
      <c r="ACB15" s="177"/>
      <c r="ACC15" s="177"/>
      <c r="ACD15" s="177"/>
      <c r="ACE15" s="177"/>
      <c r="ACF15" s="177"/>
      <c r="ACG15" s="177"/>
      <c r="ACH15" s="177"/>
      <c r="ACI15" s="177"/>
      <c r="ACJ15" s="177"/>
      <c r="ACK15" s="177"/>
      <c r="ACL15" s="177"/>
      <c r="ACM15" s="177"/>
      <c r="ACN15" s="177"/>
      <c r="ACO15" s="177"/>
      <c r="ACP15" s="177"/>
      <c r="ACQ15" s="177"/>
      <c r="ACR15" s="177"/>
      <c r="ACS15" s="177"/>
      <c r="ACT15" s="177"/>
      <c r="ACU15" s="177"/>
      <c r="ACV15" s="177"/>
      <c r="ACW15" s="177"/>
      <c r="ACX15" s="177"/>
      <c r="ACY15" s="177"/>
      <c r="ACZ15" s="177"/>
      <c r="ADA15" s="177"/>
      <c r="ADB15" s="177"/>
      <c r="ADC15" s="177"/>
      <c r="ADD15" s="177"/>
      <c r="ADE15" s="177"/>
      <c r="ADF15" s="177"/>
      <c r="ADG15" s="177"/>
      <c r="ADH15" s="177"/>
      <c r="ADI15" s="177"/>
      <c r="ADJ15" s="177"/>
      <c r="ADK15" s="177"/>
      <c r="ADL15" s="177"/>
      <c r="ADM15" s="177"/>
      <c r="ADN15" s="177"/>
      <c r="ADO15" s="177"/>
      <c r="ADP15" s="177"/>
      <c r="ADQ15" s="177"/>
      <c r="ADR15" s="177"/>
      <c r="ADS15" s="177"/>
      <c r="ADT15" s="177"/>
      <c r="ADU15" s="177"/>
      <c r="ADV15" s="177"/>
      <c r="ADW15" s="177"/>
      <c r="ADX15" s="177"/>
      <c r="ADY15" s="177"/>
      <c r="ADZ15" s="177"/>
      <c r="AEA15" s="177"/>
      <c r="AEB15" s="177"/>
      <c r="AEC15" s="177"/>
      <c r="AED15" s="177"/>
      <c r="AEE15" s="177"/>
      <c r="AEF15" s="177"/>
      <c r="AEG15" s="177"/>
      <c r="AEH15" s="177"/>
      <c r="AEI15" s="177"/>
      <c r="AEJ15" s="177"/>
      <c r="AEK15" s="177"/>
      <c r="AEL15" s="177"/>
      <c r="AEM15" s="177"/>
      <c r="AEN15" s="177"/>
      <c r="AEO15" s="177"/>
      <c r="AEP15" s="177"/>
      <c r="AEQ15" s="177"/>
      <c r="AER15" s="177"/>
      <c r="AES15" s="177"/>
      <c r="AET15" s="177"/>
      <c r="AEU15" s="177"/>
      <c r="AEV15" s="177"/>
      <c r="AEW15" s="177"/>
      <c r="AEX15" s="177"/>
      <c r="AEY15" s="177"/>
      <c r="AEZ15" s="177"/>
      <c r="AFA15" s="177"/>
      <c r="AFB15" s="177"/>
      <c r="AFC15" s="177"/>
      <c r="AFD15" s="177"/>
      <c r="AFE15" s="177"/>
      <c r="AFF15" s="177"/>
      <c r="AFG15" s="177"/>
      <c r="AFH15" s="177"/>
      <c r="AFI15" s="177"/>
      <c r="AFJ15" s="177"/>
      <c r="AFK15" s="177"/>
      <c r="AFL15" s="177"/>
      <c r="AFM15" s="177"/>
      <c r="AFN15" s="177"/>
      <c r="AFO15" s="177"/>
      <c r="AFP15" s="177"/>
      <c r="AFQ15" s="177"/>
      <c r="AFR15" s="177"/>
      <c r="AFS15" s="177"/>
      <c r="AFT15" s="177"/>
      <c r="AFU15" s="177"/>
      <c r="AFV15" s="177"/>
      <c r="AFW15" s="177"/>
      <c r="AFX15" s="177"/>
      <c r="AFY15" s="177"/>
      <c r="AFZ15" s="177"/>
      <c r="AGA15" s="177"/>
      <c r="AGB15" s="177"/>
      <c r="AGC15" s="177"/>
      <c r="AGD15" s="177"/>
      <c r="AGE15" s="177"/>
      <c r="AGF15" s="177"/>
      <c r="AGG15" s="177"/>
      <c r="AGH15" s="177"/>
      <c r="AGI15" s="177"/>
      <c r="AGJ15" s="177"/>
      <c r="AGK15" s="177"/>
      <c r="AGL15" s="177"/>
      <c r="AGM15" s="177"/>
      <c r="AGN15" s="177"/>
      <c r="AGO15" s="177"/>
      <c r="AGP15" s="177"/>
      <c r="AGQ15" s="177"/>
      <c r="AGR15" s="177"/>
      <c r="AGS15" s="177"/>
      <c r="AGT15" s="177"/>
      <c r="AGU15" s="177"/>
      <c r="AGV15" s="177"/>
      <c r="AGW15" s="177"/>
      <c r="AGX15" s="177"/>
      <c r="AGY15" s="177"/>
      <c r="AGZ15" s="177"/>
      <c r="AHA15" s="177"/>
      <c r="AHB15" s="177"/>
      <c r="AHC15" s="177"/>
      <c r="AHD15" s="177"/>
      <c r="AHE15" s="177"/>
      <c r="AHF15" s="177"/>
      <c r="AHG15" s="177"/>
      <c r="AHH15" s="177"/>
      <c r="AHI15" s="177"/>
      <c r="AHJ15" s="177"/>
      <c r="AHK15" s="177"/>
      <c r="AHL15" s="177"/>
      <c r="AHM15" s="177"/>
      <c r="AHN15" s="177"/>
      <c r="AHO15" s="177"/>
      <c r="AHP15" s="177"/>
      <c r="AHQ15" s="177"/>
      <c r="AHR15" s="177"/>
      <c r="AHS15" s="177"/>
      <c r="AHT15" s="177"/>
      <c r="AHU15" s="177"/>
      <c r="AHV15" s="177"/>
      <c r="AHW15" s="177"/>
      <c r="AHX15" s="177"/>
      <c r="AHY15" s="177"/>
      <c r="AHZ15" s="177"/>
      <c r="AIA15" s="177"/>
      <c r="AIB15" s="177"/>
      <c r="AIC15" s="177"/>
      <c r="AID15" s="177"/>
      <c r="AIE15" s="177"/>
      <c r="AIF15" s="177"/>
      <c r="AIG15" s="177"/>
      <c r="AIH15" s="177"/>
      <c r="AII15" s="177"/>
      <c r="AIJ15" s="177"/>
      <c r="AIK15" s="177"/>
      <c r="AIL15" s="177"/>
      <c r="AIM15" s="177"/>
      <c r="AIN15" s="177"/>
      <c r="AIO15" s="177"/>
      <c r="AIP15" s="177"/>
      <c r="AIQ15" s="177"/>
      <c r="AIR15" s="177"/>
      <c r="AIS15" s="177"/>
      <c r="AIT15" s="177"/>
      <c r="AIU15" s="177"/>
      <c r="AIV15" s="177"/>
      <c r="AIW15" s="177"/>
      <c r="AIX15" s="177"/>
      <c r="AIY15" s="177"/>
      <c r="AIZ15" s="177"/>
      <c r="AJA15" s="177"/>
      <c r="AJB15" s="177"/>
      <c r="AJC15" s="177"/>
      <c r="AJD15" s="177"/>
      <c r="AJE15" s="177"/>
      <c r="AJF15" s="177"/>
      <c r="AJG15" s="177"/>
      <c r="AJH15" s="177"/>
      <c r="AJI15" s="177"/>
      <c r="AJJ15" s="177"/>
      <c r="AJK15" s="177"/>
      <c r="AJL15" s="177"/>
      <c r="AJM15" s="177"/>
      <c r="AJN15" s="177"/>
      <c r="AJO15" s="177"/>
      <c r="AJP15" s="177"/>
      <c r="AJQ15" s="177"/>
      <c r="AJR15" s="177"/>
      <c r="AJS15" s="177"/>
      <c r="AJT15" s="177"/>
      <c r="AJU15" s="177"/>
      <c r="AJV15" s="177"/>
      <c r="AJW15" s="177"/>
      <c r="AJX15" s="177"/>
      <c r="AJY15" s="177"/>
      <c r="AJZ15" s="177"/>
      <c r="AKA15" s="177"/>
      <c r="AKB15" s="177"/>
      <c r="AKC15" s="177"/>
      <c r="AKD15" s="177"/>
      <c r="AKE15" s="177"/>
      <c r="AKF15" s="177"/>
      <c r="AKG15" s="177"/>
      <c r="AKH15" s="177"/>
      <c r="AKI15" s="177"/>
      <c r="AKJ15" s="177"/>
      <c r="AKK15" s="177"/>
      <c r="AKL15" s="177"/>
      <c r="AKM15" s="177"/>
      <c r="AKN15" s="177"/>
      <c r="AKO15" s="177"/>
      <c r="AKP15" s="177"/>
      <c r="AKQ15" s="177"/>
      <c r="AKR15" s="177"/>
      <c r="AKS15" s="177"/>
      <c r="AKT15" s="177"/>
      <c r="AKU15" s="177"/>
      <c r="AKV15" s="177"/>
      <c r="AKW15" s="177"/>
      <c r="AKX15" s="177"/>
      <c r="AKY15" s="177"/>
      <c r="AKZ15" s="177"/>
      <c r="ALA15" s="177"/>
      <c r="ALB15" s="177"/>
      <c r="ALC15" s="177"/>
      <c r="ALD15" s="177"/>
      <c r="ALE15" s="177"/>
      <c r="ALF15" s="177"/>
      <c r="ALG15" s="177"/>
      <c r="ALH15" s="177"/>
      <c r="ALI15" s="177"/>
      <c r="ALJ15" s="177"/>
      <c r="ALK15" s="177"/>
      <c r="ALL15" s="177"/>
      <c r="ALM15" s="177"/>
      <c r="ALN15" s="177"/>
      <c r="ALO15" s="177"/>
      <c r="ALP15" s="177"/>
      <c r="ALQ15" s="177"/>
      <c r="ALR15" s="177"/>
      <c r="ALS15" s="177"/>
      <c r="ALT15" s="177"/>
      <c r="ALU15" s="177"/>
      <c r="ALV15" s="177"/>
      <c r="ALW15" s="177"/>
      <c r="ALX15" s="177"/>
      <c r="ALY15" s="177"/>
      <c r="ALZ15" s="177"/>
      <c r="AMA15" s="177"/>
      <c r="AMB15" s="177"/>
      <c r="AMC15" s="177"/>
      <c r="AMD15" s="177"/>
      <c r="AME15" s="177"/>
      <c r="AMF15" s="177"/>
      <c r="AMG15" s="177"/>
      <c r="AMH15" s="177"/>
      <c r="AMI15" s="177"/>
      <c r="AMJ15" s="177"/>
    </row>
    <row r="17" spans="1:18" ht="15.75" x14ac:dyDescent="0.25">
      <c r="A17" s="325" t="s">
        <v>424</v>
      </c>
      <c r="B17" s="325"/>
      <c r="C17" s="325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</row>
  </sheetData>
  <mergeCells count="23">
    <mergeCell ref="A17:R17"/>
    <mergeCell ref="O5:O6"/>
    <mergeCell ref="P5:P6"/>
    <mergeCell ref="Q5:Q6"/>
    <mergeCell ref="R5:R6"/>
    <mergeCell ref="B10:F10"/>
    <mergeCell ref="L10:R10"/>
    <mergeCell ref="I5:I6"/>
    <mergeCell ref="K5:K6"/>
    <mergeCell ref="L5:L6"/>
    <mergeCell ref="M5:M6"/>
    <mergeCell ref="N5:N6"/>
    <mergeCell ref="A2:R2"/>
    <mergeCell ref="A3:R3"/>
    <mergeCell ref="A5:A6"/>
    <mergeCell ref="B5:B6"/>
    <mergeCell ref="C5:C6"/>
    <mergeCell ref="D5:D6"/>
    <mergeCell ref="E5:E6"/>
    <mergeCell ref="F5:F6"/>
    <mergeCell ref="G5:G6"/>
    <mergeCell ref="H5:H6"/>
    <mergeCell ref="J5:J6"/>
  </mergeCells>
  <hyperlinks>
    <hyperlink ref="R7" r:id="rId1" display="mailto:mmanjos@tre-ba.jus.br"/>
    <hyperlink ref="R8" r:id="rId2" display="mailto:mmanjos@tre-ba.jus.br"/>
  </hyperlinks>
  <pageMargins left="0.51180555555555496" right="0.51180555555555496" top="0.78749999999999998" bottom="0.78749999999999998" header="0.51180555555555496" footer="0.51180555555555496"/>
  <pageSetup paperSize="8" scale="40" firstPageNumber="0" orientation="landscape" horizontalDpi="300" verticalDpi="300"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ML19"/>
  <sheetViews>
    <sheetView zoomScale="70" zoomScaleNormal="70" workbookViewId="0">
      <selection activeCell="H14" sqref="H14"/>
    </sheetView>
  </sheetViews>
  <sheetFormatPr defaultColWidth="9.140625" defaultRowHeight="15" x14ac:dyDescent="0.25"/>
  <cols>
    <col min="1" max="1" width="48" style="177" customWidth="1"/>
    <col min="2" max="2" width="35.28515625" style="173" customWidth="1"/>
    <col min="3" max="3" width="18.42578125" style="173" customWidth="1"/>
    <col min="4" max="4" width="18" style="173" customWidth="1"/>
    <col min="5" max="5" width="26.42578125" style="174" customWidth="1"/>
    <col min="6" max="6" width="23.7109375" style="175" customWidth="1"/>
    <col min="7" max="7" width="21.5703125" style="173" bestFit="1" customWidth="1"/>
    <col min="8" max="8" width="22.42578125" style="173" bestFit="1" customWidth="1"/>
    <col min="9" max="9" width="21.42578125" style="173" bestFit="1" customWidth="1"/>
    <col min="10" max="10" width="29.140625" style="173" customWidth="1"/>
    <col min="11" max="11" width="27" style="173" customWidth="1"/>
    <col min="12" max="13" width="27.5703125" style="173" customWidth="1"/>
    <col min="14" max="14" width="15.85546875" style="178" customWidth="1"/>
    <col min="15" max="15" width="17.7109375" style="178" customWidth="1"/>
    <col min="16" max="16" width="20.140625" style="178" customWidth="1"/>
    <col min="17" max="17" width="17.140625" style="178" customWidth="1"/>
    <col min="18" max="18" width="19.28515625" style="178" bestFit="1" customWidth="1"/>
    <col min="19" max="19" width="34" style="178" customWidth="1"/>
    <col min="20" max="20" width="22.85546875" style="178" customWidth="1"/>
    <col min="21" max="22" width="8.7109375" style="176" customWidth="1"/>
    <col min="23" max="1026" width="8.7109375" style="177" customWidth="1"/>
    <col min="1027" max="16384" width="9.140625" style="177"/>
  </cols>
  <sheetData>
    <row r="1" spans="1:1026" ht="50.25" customHeight="1" x14ac:dyDescent="0.25">
      <c r="A1" s="323" t="s">
        <v>417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  <c r="T1" s="323"/>
      <c r="W1" s="178"/>
      <c r="X1" s="178"/>
    </row>
    <row r="2" spans="1:1026" s="181" customFormat="1" ht="43.5" customHeight="1" x14ac:dyDescent="0.25">
      <c r="A2" s="333" t="s">
        <v>362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179"/>
      <c r="V2" s="179"/>
      <c r="W2" s="180"/>
      <c r="X2" s="180"/>
    </row>
    <row r="3" spans="1:1026" s="181" customFormat="1" ht="42" customHeight="1" x14ac:dyDescent="0.25">
      <c r="A3" s="286"/>
      <c r="U3" s="182"/>
      <c r="V3" s="182"/>
      <c r="W3" s="183"/>
      <c r="X3" s="183"/>
    </row>
    <row r="4" spans="1:1026" s="186" customFormat="1" ht="42" customHeight="1" x14ac:dyDescent="0.25">
      <c r="A4" s="341" t="s">
        <v>433</v>
      </c>
      <c r="B4" s="341" t="s">
        <v>432</v>
      </c>
      <c r="C4" s="341" t="s">
        <v>430</v>
      </c>
      <c r="D4" s="341" t="s">
        <v>431</v>
      </c>
      <c r="E4" s="341" t="s">
        <v>427</v>
      </c>
      <c r="F4" s="341" t="s">
        <v>428</v>
      </c>
      <c r="G4" s="341" t="s">
        <v>480</v>
      </c>
      <c r="H4" s="343" t="s">
        <v>441</v>
      </c>
      <c r="I4" s="343" t="s">
        <v>442</v>
      </c>
      <c r="J4" s="339" t="s">
        <v>476</v>
      </c>
      <c r="K4" s="339" t="s">
        <v>484</v>
      </c>
      <c r="L4" s="343" t="s">
        <v>477</v>
      </c>
      <c r="M4" s="339" t="s">
        <v>478</v>
      </c>
      <c r="N4" s="341" t="s">
        <v>434</v>
      </c>
      <c r="O4" s="341" t="s">
        <v>435</v>
      </c>
      <c r="P4" s="341" t="s">
        <v>436</v>
      </c>
      <c r="Q4" s="341" t="s">
        <v>437</v>
      </c>
      <c r="R4" s="341" t="s">
        <v>438</v>
      </c>
      <c r="S4" s="341" t="s">
        <v>439</v>
      </c>
      <c r="T4" s="341" t="s">
        <v>440</v>
      </c>
      <c r="U4" s="184"/>
      <c r="V4" s="184"/>
      <c r="W4" s="185"/>
      <c r="X4" s="185"/>
    </row>
    <row r="5" spans="1:1026" ht="93.75" customHeight="1" x14ac:dyDescent="0.25">
      <c r="A5" s="341"/>
      <c r="B5" s="341"/>
      <c r="C5" s="341"/>
      <c r="D5" s="341"/>
      <c r="E5" s="341"/>
      <c r="F5" s="341"/>
      <c r="G5" s="342"/>
      <c r="H5" s="343"/>
      <c r="I5" s="343"/>
      <c r="J5" s="340"/>
      <c r="K5" s="340"/>
      <c r="L5" s="343"/>
      <c r="M5" s="340"/>
      <c r="N5" s="341"/>
      <c r="O5" s="341"/>
      <c r="P5" s="341"/>
      <c r="Q5" s="341"/>
      <c r="R5" s="341"/>
      <c r="S5" s="341"/>
      <c r="T5" s="341"/>
      <c r="W5" s="178"/>
      <c r="X5" s="178"/>
    </row>
    <row r="6" spans="1:1026" ht="186" customHeight="1" x14ac:dyDescent="0.25">
      <c r="A6" s="246" t="s">
        <v>457</v>
      </c>
      <c r="B6" s="249" t="s">
        <v>367</v>
      </c>
      <c r="C6" s="248" t="s">
        <v>368</v>
      </c>
      <c r="D6" s="249" t="s">
        <v>414</v>
      </c>
      <c r="E6" s="249" t="s">
        <v>459</v>
      </c>
      <c r="F6" s="249" t="s">
        <v>458</v>
      </c>
      <c r="G6" s="251">
        <v>31623189.93</v>
      </c>
      <c r="H6" s="252">
        <v>31623189.93</v>
      </c>
      <c r="I6" s="273">
        <v>0</v>
      </c>
      <c r="J6" s="273">
        <v>0</v>
      </c>
      <c r="K6" s="273">
        <v>1148154.17</v>
      </c>
      <c r="L6" s="274">
        <f>SUM(J6:K6)</f>
        <v>1148154.17</v>
      </c>
      <c r="M6" s="274">
        <f>I6+L6</f>
        <v>1148154.17</v>
      </c>
      <c r="N6" s="248" t="s">
        <v>156</v>
      </c>
      <c r="O6" s="248" t="s">
        <v>245</v>
      </c>
      <c r="P6" s="248" t="s">
        <v>275</v>
      </c>
      <c r="Q6" s="249" t="s">
        <v>404</v>
      </c>
      <c r="R6" s="249" t="s">
        <v>405</v>
      </c>
      <c r="S6" s="249" t="s">
        <v>328</v>
      </c>
      <c r="T6" s="249" t="s">
        <v>377</v>
      </c>
      <c r="U6" s="256"/>
      <c r="V6" s="256"/>
      <c r="W6" s="257"/>
      <c r="X6" s="257"/>
      <c r="Y6" s="257"/>
    </row>
    <row r="7" spans="1:1026" ht="96" customHeight="1" x14ac:dyDescent="0.25">
      <c r="A7" s="246" t="s">
        <v>473</v>
      </c>
      <c r="B7" s="249" t="s">
        <v>415</v>
      </c>
      <c r="C7" s="248" t="s">
        <v>373</v>
      </c>
      <c r="D7" s="249" t="s">
        <v>374</v>
      </c>
      <c r="E7" s="249" t="s">
        <v>380</v>
      </c>
      <c r="F7" s="249" t="s">
        <v>465</v>
      </c>
      <c r="G7" s="251">
        <v>3878233.94</v>
      </c>
      <c r="H7" s="252">
        <v>3878233.94</v>
      </c>
      <c r="I7" s="252">
        <v>2278568.66</v>
      </c>
      <c r="J7" s="252">
        <v>282969.45</v>
      </c>
      <c r="K7" s="252">
        <v>664534.66</v>
      </c>
      <c r="L7" s="274">
        <f t="shared" ref="L7:L9" si="0">SUM(J7:K7)</f>
        <v>947504.1100000001</v>
      </c>
      <c r="M7" s="274">
        <f>I7+L7</f>
        <v>3226072.7700000005</v>
      </c>
      <c r="N7" s="248" t="s">
        <v>156</v>
      </c>
      <c r="O7" s="277" t="s">
        <v>403</v>
      </c>
      <c r="P7" s="248" t="s">
        <v>275</v>
      </c>
      <c r="Q7" s="249" t="s">
        <v>319</v>
      </c>
      <c r="R7" s="277" t="s">
        <v>392</v>
      </c>
      <c r="S7" s="249" t="s">
        <v>365</v>
      </c>
      <c r="T7" s="259" t="s">
        <v>377</v>
      </c>
      <c r="U7" s="256"/>
      <c r="V7" s="256"/>
      <c r="W7" s="257"/>
      <c r="X7" s="257"/>
      <c r="Y7" s="257"/>
    </row>
    <row r="8" spans="1:1026" ht="71.25" customHeight="1" x14ac:dyDescent="0.25">
      <c r="A8" s="246" t="s">
        <v>479</v>
      </c>
      <c r="B8" s="275" t="s">
        <v>466</v>
      </c>
      <c r="C8" s="275" t="s">
        <v>418</v>
      </c>
      <c r="D8" s="276" t="s">
        <v>421</v>
      </c>
      <c r="E8" s="276" t="s">
        <v>471</v>
      </c>
      <c r="F8" s="170" t="s">
        <v>460</v>
      </c>
      <c r="G8" s="251">
        <v>7559021.6399999997</v>
      </c>
      <c r="H8" s="252">
        <v>7559021.6399999997</v>
      </c>
      <c r="I8" s="273">
        <v>0</v>
      </c>
      <c r="J8" s="273">
        <v>0</v>
      </c>
      <c r="K8" s="273">
        <v>1149943.44</v>
      </c>
      <c r="L8" s="274">
        <f t="shared" si="0"/>
        <v>1149943.44</v>
      </c>
      <c r="M8" s="274">
        <f t="shared" ref="M8:M9" si="1">I8+L8</f>
        <v>1149943.44</v>
      </c>
      <c r="N8" s="248" t="s">
        <v>156</v>
      </c>
      <c r="O8" s="248" t="s">
        <v>245</v>
      </c>
      <c r="P8" s="278" t="s">
        <v>275</v>
      </c>
      <c r="Q8" s="277" t="s">
        <v>319</v>
      </c>
      <c r="R8" s="277" t="s">
        <v>392</v>
      </c>
      <c r="S8" s="249" t="s">
        <v>463</v>
      </c>
      <c r="T8" s="259" t="s">
        <v>462</v>
      </c>
      <c r="U8" s="256"/>
      <c r="V8" s="256"/>
      <c r="W8" s="257"/>
      <c r="X8" s="257"/>
      <c r="Y8" s="257"/>
    </row>
    <row r="9" spans="1:1026" ht="74.25" customHeight="1" x14ac:dyDescent="0.25">
      <c r="A9" s="246" t="s">
        <v>464</v>
      </c>
      <c r="B9" s="275" t="s">
        <v>468</v>
      </c>
      <c r="C9" s="275" t="s">
        <v>467</v>
      </c>
      <c r="D9" s="276" t="s">
        <v>469</v>
      </c>
      <c r="E9" s="276" t="s">
        <v>470</v>
      </c>
      <c r="F9" s="170" t="s">
        <v>472</v>
      </c>
      <c r="G9" s="251">
        <v>111716.99</v>
      </c>
      <c r="H9" s="252">
        <v>111716.99</v>
      </c>
      <c r="I9" s="273">
        <v>0</v>
      </c>
      <c r="J9" s="273">
        <v>0</v>
      </c>
      <c r="K9" s="273">
        <v>0</v>
      </c>
      <c r="L9" s="274">
        <f t="shared" si="0"/>
        <v>0</v>
      </c>
      <c r="M9" s="274">
        <f t="shared" si="1"/>
        <v>0</v>
      </c>
      <c r="N9" s="248" t="s">
        <v>475</v>
      </c>
      <c r="O9" s="277" t="s">
        <v>403</v>
      </c>
      <c r="P9" s="278" t="s">
        <v>275</v>
      </c>
      <c r="Q9" s="277" t="s">
        <v>319</v>
      </c>
      <c r="R9" s="277" t="s">
        <v>392</v>
      </c>
      <c r="S9" s="249" t="s">
        <v>474</v>
      </c>
      <c r="T9" s="259" t="s">
        <v>462</v>
      </c>
      <c r="U9" s="256"/>
      <c r="V9" s="256"/>
      <c r="W9" s="257"/>
      <c r="X9" s="257"/>
      <c r="Y9" s="257"/>
    </row>
    <row r="10" spans="1:1026" s="237" customFormat="1" ht="32.25" customHeight="1" x14ac:dyDescent="0.25">
      <c r="A10" s="345" t="s">
        <v>426</v>
      </c>
      <c r="B10" s="346"/>
      <c r="C10" s="346"/>
      <c r="D10" s="346"/>
      <c r="E10" s="346"/>
      <c r="F10" s="347"/>
      <c r="G10" s="267">
        <f>SUM(G6:G9)</f>
        <v>43172162.5</v>
      </c>
      <c r="H10" s="267">
        <f>SUM(H6:H9)</f>
        <v>43172162.5</v>
      </c>
      <c r="I10" s="267">
        <f t="shared" ref="I10:M10" si="2">SUM(I6:I9)</f>
        <v>2278568.66</v>
      </c>
      <c r="J10" s="267">
        <f t="shared" si="2"/>
        <v>282969.45</v>
      </c>
      <c r="K10" s="267">
        <f t="shared" si="2"/>
        <v>2962632.27</v>
      </c>
      <c r="L10" s="267">
        <f t="shared" si="2"/>
        <v>3245601.7199999997</v>
      </c>
      <c r="M10" s="267">
        <f t="shared" si="2"/>
        <v>5524170.3800000008</v>
      </c>
      <c r="N10" s="337"/>
      <c r="O10" s="337"/>
      <c r="P10" s="337"/>
      <c r="Q10" s="337"/>
      <c r="R10" s="337"/>
      <c r="S10" s="337"/>
      <c r="T10" s="337"/>
      <c r="U10" s="268"/>
      <c r="V10" s="268"/>
      <c r="W10" s="269"/>
      <c r="X10" s="269"/>
      <c r="Y10" s="269"/>
    </row>
    <row r="11" spans="1:1026" ht="15.75" x14ac:dyDescent="0.25">
      <c r="S11" s="123"/>
    </row>
    <row r="13" spans="1:1026" s="178" customFormat="1" ht="15.75" x14ac:dyDescent="0.25">
      <c r="A13" s="257" t="s">
        <v>452</v>
      </c>
      <c r="B13" s="280"/>
      <c r="C13" s="280"/>
      <c r="D13" s="279"/>
      <c r="E13" s="279"/>
      <c r="H13" s="173"/>
      <c r="I13" s="173"/>
      <c r="J13" s="173"/>
      <c r="K13" s="173"/>
      <c r="L13" s="173"/>
      <c r="M13" s="173"/>
      <c r="S13" s="238"/>
      <c r="U13" s="176"/>
      <c r="V13" s="176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  <c r="BI13" s="177"/>
      <c r="BJ13" s="177"/>
      <c r="BK13" s="177"/>
      <c r="BL13" s="177"/>
      <c r="BM13" s="177"/>
      <c r="BN13" s="177"/>
      <c r="BO13" s="177"/>
      <c r="BP13" s="177"/>
      <c r="BQ13" s="177"/>
      <c r="BR13" s="177"/>
      <c r="BS13" s="177"/>
      <c r="BT13" s="177"/>
      <c r="BU13" s="177"/>
      <c r="BV13" s="177"/>
      <c r="BW13" s="177"/>
      <c r="BX13" s="177"/>
      <c r="BY13" s="177"/>
      <c r="BZ13" s="177"/>
      <c r="CA13" s="177"/>
      <c r="CB13" s="177"/>
      <c r="CC13" s="177"/>
      <c r="CD13" s="177"/>
      <c r="CE13" s="177"/>
      <c r="CF13" s="177"/>
      <c r="CG13" s="177"/>
      <c r="CH13" s="177"/>
      <c r="CI13" s="177"/>
      <c r="CJ13" s="177"/>
      <c r="CK13" s="177"/>
      <c r="CL13" s="177"/>
      <c r="CM13" s="177"/>
      <c r="CN13" s="177"/>
      <c r="CO13" s="177"/>
      <c r="CP13" s="177"/>
      <c r="CQ13" s="177"/>
      <c r="CR13" s="177"/>
      <c r="CS13" s="177"/>
      <c r="CT13" s="177"/>
      <c r="CU13" s="177"/>
      <c r="CV13" s="177"/>
      <c r="CW13" s="177"/>
      <c r="CX13" s="177"/>
      <c r="CY13" s="177"/>
      <c r="CZ13" s="177"/>
      <c r="DA13" s="177"/>
      <c r="DB13" s="177"/>
      <c r="DC13" s="177"/>
      <c r="DD13" s="177"/>
      <c r="DE13" s="177"/>
      <c r="DF13" s="177"/>
      <c r="DG13" s="177"/>
      <c r="DH13" s="177"/>
      <c r="DI13" s="177"/>
      <c r="DJ13" s="177"/>
      <c r="DK13" s="177"/>
      <c r="DL13" s="177"/>
      <c r="DM13" s="177"/>
      <c r="DN13" s="177"/>
      <c r="DO13" s="177"/>
      <c r="DP13" s="177"/>
      <c r="DQ13" s="177"/>
      <c r="DR13" s="177"/>
      <c r="DS13" s="177"/>
      <c r="DT13" s="177"/>
      <c r="DU13" s="177"/>
      <c r="DV13" s="177"/>
      <c r="DW13" s="177"/>
      <c r="DX13" s="177"/>
      <c r="DY13" s="177"/>
      <c r="DZ13" s="177"/>
      <c r="EA13" s="177"/>
      <c r="EB13" s="177"/>
      <c r="EC13" s="177"/>
      <c r="ED13" s="177"/>
      <c r="EE13" s="177"/>
      <c r="EF13" s="177"/>
      <c r="EG13" s="177"/>
      <c r="EH13" s="177"/>
      <c r="EI13" s="177"/>
      <c r="EJ13" s="177"/>
      <c r="EK13" s="177"/>
      <c r="EL13" s="177"/>
      <c r="EM13" s="177"/>
      <c r="EN13" s="177"/>
      <c r="EO13" s="177"/>
      <c r="EP13" s="177"/>
      <c r="EQ13" s="177"/>
      <c r="ER13" s="177"/>
      <c r="ES13" s="177"/>
      <c r="ET13" s="177"/>
      <c r="EU13" s="177"/>
      <c r="EV13" s="177"/>
      <c r="EW13" s="177"/>
      <c r="EX13" s="177"/>
      <c r="EY13" s="177"/>
      <c r="EZ13" s="177"/>
      <c r="FA13" s="177"/>
      <c r="FB13" s="177"/>
      <c r="FC13" s="177"/>
      <c r="FD13" s="177"/>
      <c r="FE13" s="177"/>
      <c r="FF13" s="177"/>
      <c r="FG13" s="177"/>
      <c r="FH13" s="177"/>
      <c r="FI13" s="177"/>
      <c r="FJ13" s="177"/>
      <c r="FK13" s="177"/>
      <c r="FL13" s="177"/>
      <c r="FM13" s="177"/>
      <c r="FN13" s="177"/>
      <c r="FO13" s="177"/>
      <c r="FP13" s="177"/>
      <c r="FQ13" s="177"/>
      <c r="FR13" s="177"/>
      <c r="FS13" s="177"/>
      <c r="FT13" s="177"/>
      <c r="FU13" s="177"/>
      <c r="FV13" s="177"/>
      <c r="FW13" s="177"/>
      <c r="FX13" s="177"/>
      <c r="FY13" s="177"/>
      <c r="FZ13" s="177"/>
      <c r="GA13" s="177"/>
      <c r="GB13" s="177"/>
      <c r="GC13" s="177"/>
      <c r="GD13" s="177"/>
      <c r="GE13" s="177"/>
      <c r="GF13" s="177"/>
      <c r="GG13" s="177"/>
      <c r="GH13" s="177"/>
      <c r="GI13" s="177"/>
      <c r="GJ13" s="177"/>
      <c r="GK13" s="177"/>
      <c r="GL13" s="177"/>
      <c r="GM13" s="177"/>
      <c r="GN13" s="177"/>
      <c r="GO13" s="177"/>
      <c r="GP13" s="177"/>
      <c r="GQ13" s="177"/>
      <c r="GR13" s="177"/>
      <c r="GS13" s="177"/>
      <c r="GT13" s="177"/>
      <c r="GU13" s="177"/>
      <c r="GV13" s="177"/>
      <c r="GW13" s="177"/>
      <c r="GX13" s="177"/>
      <c r="GY13" s="177"/>
      <c r="GZ13" s="177"/>
      <c r="HA13" s="177"/>
      <c r="HB13" s="177"/>
      <c r="HC13" s="177"/>
      <c r="HD13" s="177"/>
      <c r="HE13" s="177"/>
      <c r="HF13" s="177"/>
      <c r="HG13" s="177"/>
      <c r="HH13" s="177"/>
      <c r="HI13" s="177"/>
      <c r="HJ13" s="177"/>
      <c r="HK13" s="177"/>
      <c r="HL13" s="177"/>
      <c r="HM13" s="177"/>
      <c r="HN13" s="177"/>
      <c r="HO13" s="177"/>
      <c r="HP13" s="177"/>
      <c r="HQ13" s="177"/>
      <c r="HR13" s="177"/>
      <c r="HS13" s="177"/>
      <c r="HT13" s="177"/>
      <c r="HU13" s="177"/>
      <c r="HV13" s="177"/>
      <c r="HW13" s="177"/>
      <c r="HX13" s="177"/>
      <c r="HY13" s="177"/>
      <c r="HZ13" s="177"/>
      <c r="IA13" s="177"/>
      <c r="IB13" s="177"/>
      <c r="IC13" s="177"/>
      <c r="ID13" s="177"/>
      <c r="IE13" s="177"/>
      <c r="IF13" s="177"/>
      <c r="IG13" s="177"/>
      <c r="IH13" s="177"/>
      <c r="II13" s="177"/>
      <c r="IJ13" s="177"/>
      <c r="IK13" s="177"/>
      <c r="IL13" s="177"/>
      <c r="IM13" s="177"/>
      <c r="IN13" s="177"/>
      <c r="IO13" s="177"/>
      <c r="IP13" s="177"/>
      <c r="IQ13" s="177"/>
      <c r="IR13" s="177"/>
      <c r="IS13" s="177"/>
      <c r="IT13" s="177"/>
      <c r="IU13" s="177"/>
      <c r="IV13" s="177"/>
      <c r="IW13" s="177"/>
      <c r="IX13" s="177"/>
      <c r="IY13" s="177"/>
      <c r="IZ13" s="177"/>
      <c r="JA13" s="177"/>
      <c r="JB13" s="177"/>
      <c r="JC13" s="177"/>
      <c r="JD13" s="177"/>
      <c r="JE13" s="177"/>
      <c r="JF13" s="177"/>
      <c r="JG13" s="177"/>
      <c r="JH13" s="177"/>
      <c r="JI13" s="177"/>
      <c r="JJ13" s="177"/>
      <c r="JK13" s="177"/>
      <c r="JL13" s="177"/>
      <c r="JM13" s="177"/>
      <c r="JN13" s="177"/>
      <c r="JO13" s="177"/>
      <c r="JP13" s="177"/>
      <c r="JQ13" s="177"/>
      <c r="JR13" s="177"/>
      <c r="JS13" s="177"/>
      <c r="JT13" s="177"/>
      <c r="JU13" s="177"/>
      <c r="JV13" s="177"/>
      <c r="JW13" s="177"/>
      <c r="JX13" s="177"/>
      <c r="JY13" s="177"/>
      <c r="JZ13" s="177"/>
      <c r="KA13" s="177"/>
      <c r="KB13" s="177"/>
      <c r="KC13" s="177"/>
      <c r="KD13" s="177"/>
      <c r="KE13" s="177"/>
      <c r="KF13" s="177"/>
      <c r="KG13" s="177"/>
      <c r="KH13" s="177"/>
      <c r="KI13" s="177"/>
      <c r="KJ13" s="177"/>
      <c r="KK13" s="177"/>
      <c r="KL13" s="177"/>
      <c r="KM13" s="177"/>
      <c r="KN13" s="177"/>
      <c r="KO13" s="177"/>
      <c r="KP13" s="177"/>
      <c r="KQ13" s="177"/>
      <c r="KR13" s="177"/>
      <c r="KS13" s="177"/>
      <c r="KT13" s="177"/>
      <c r="KU13" s="177"/>
      <c r="KV13" s="177"/>
      <c r="KW13" s="177"/>
      <c r="KX13" s="177"/>
      <c r="KY13" s="177"/>
      <c r="KZ13" s="177"/>
      <c r="LA13" s="177"/>
      <c r="LB13" s="177"/>
      <c r="LC13" s="177"/>
      <c r="LD13" s="177"/>
      <c r="LE13" s="177"/>
      <c r="LF13" s="177"/>
      <c r="LG13" s="177"/>
      <c r="LH13" s="177"/>
      <c r="LI13" s="177"/>
      <c r="LJ13" s="177"/>
      <c r="LK13" s="177"/>
      <c r="LL13" s="177"/>
      <c r="LM13" s="177"/>
      <c r="LN13" s="177"/>
      <c r="LO13" s="177"/>
      <c r="LP13" s="177"/>
      <c r="LQ13" s="177"/>
      <c r="LR13" s="177"/>
      <c r="LS13" s="177"/>
      <c r="LT13" s="177"/>
      <c r="LU13" s="177"/>
      <c r="LV13" s="177"/>
      <c r="LW13" s="177"/>
      <c r="LX13" s="177"/>
      <c r="LY13" s="177"/>
      <c r="LZ13" s="177"/>
      <c r="MA13" s="177"/>
      <c r="MB13" s="177"/>
      <c r="MC13" s="177"/>
      <c r="MD13" s="177"/>
      <c r="ME13" s="177"/>
      <c r="MF13" s="177"/>
      <c r="MG13" s="177"/>
      <c r="MH13" s="177"/>
      <c r="MI13" s="177"/>
      <c r="MJ13" s="177"/>
      <c r="MK13" s="177"/>
      <c r="ML13" s="177"/>
      <c r="MM13" s="177"/>
      <c r="MN13" s="177"/>
      <c r="MO13" s="177"/>
      <c r="MP13" s="177"/>
      <c r="MQ13" s="177"/>
      <c r="MR13" s="177"/>
      <c r="MS13" s="177"/>
      <c r="MT13" s="177"/>
      <c r="MU13" s="177"/>
      <c r="MV13" s="177"/>
      <c r="MW13" s="177"/>
      <c r="MX13" s="177"/>
      <c r="MY13" s="177"/>
      <c r="MZ13" s="177"/>
      <c r="NA13" s="177"/>
      <c r="NB13" s="177"/>
      <c r="NC13" s="177"/>
      <c r="ND13" s="177"/>
      <c r="NE13" s="177"/>
      <c r="NF13" s="177"/>
      <c r="NG13" s="177"/>
      <c r="NH13" s="177"/>
      <c r="NI13" s="177"/>
      <c r="NJ13" s="177"/>
      <c r="NK13" s="177"/>
      <c r="NL13" s="177"/>
      <c r="NM13" s="177"/>
      <c r="NN13" s="177"/>
      <c r="NO13" s="177"/>
      <c r="NP13" s="177"/>
      <c r="NQ13" s="177"/>
      <c r="NR13" s="177"/>
      <c r="NS13" s="177"/>
      <c r="NT13" s="177"/>
      <c r="NU13" s="177"/>
      <c r="NV13" s="177"/>
      <c r="NW13" s="177"/>
      <c r="NX13" s="177"/>
      <c r="NY13" s="177"/>
      <c r="NZ13" s="177"/>
      <c r="OA13" s="177"/>
      <c r="OB13" s="177"/>
      <c r="OC13" s="177"/>
      <c r="OD13" s="177"/>
      <c r="OE13" s="177"/>
      <c r="OF13" s="177"/>
      <c r="OG13" s="177"/>
      <c r="OH13" s="177"/>
      <c r="OI13" s="177"/>
      <c r="OJ13" s="177"/>
      <c r="OK13" s="177"/>
      <c r="OL13" s="177"/>
      <c r="OM13" s="177"/>
      <c r="ON13" s="177"/>
      <c r="OO13" s="177"/>
      <c r="OP13" s="177"/>
      <c r="OQ13" s="177"/>
      <c r="OR13" s="177"/>
      <c r="OS13" s="177"/>
      <c r="OT13" s="177"/>
      <c r="OU13" s="177"/>
      <c r="OV13" s="177"/>
      <c r="OW13" s="177"/>
      <c r="OX13" s="177"/>
      <c r="OY13" s="177"/>
      <c r="OZ13" s="177"/>
      <c r="PA13" s="177"/>
      <c r="PB13" s="177"/>
      <c r="PC13" s="177"/>
      <c r="PD13" s="177"/>
      <c r="PE13" s="177"/>
      <c r="PF13" s="177"/>
      <c r="PG13" s="177"/>
      <c r="PH13" s="177"/>
      <c r="PI13" s="177"/>
      <c r="PJ13" s="177"/>
      <c r="PK13" s="177"/>
      <c r="PL13" s="177"/>
      <c r="PM13" s="177"/>
      <c r="PN13" s="177"/>
      <c r="PO13" s="177"/>
      <c r="PP13" s="177"/>
      <c r="PQ13" s="177"/>
      <c r="PR13" s="177"/>
      <c r="PS13" s="177"/>
      <c r="PT13" s="177"/>
      <c r="PU13" s="177"/>
      <c r="PV13" s="177"/>
      <c r="PW13" s="177"/>
      <c r="PX13" s="177"/>
      <c r="PY13" s="177"/>
      <c r="PZ13" s="177"/>
      <c r="QA13" s="177"/>
      <c r="QB13" s="177"/>
      <c r="QC13" s="177"/>
      <c r="QD13" s="177"/>
      <c r="QE13" s="177"/>
      <c r="QF13" s="177"/>
      <c r="QG13" s="177"/>
      <c r="QH13" s="177"/>
      <c r="QI13" s="177"/>
      <c r="QJ13" s="177"/>
      <c r="QK13" s="177"/>
      <c r="QL13" s="177"/>
      <c r="QM13" s="177"/>
      <c r="QN13" s="177"/>
      <c r="QO13" s="177"/>
      <c r="QP13" s="177"/>
      <c r="QQ13" s="177"/>
      <c r="QR13" s="177"/>
      <c r="QS13" s="177"/>
      <c r="QT13" s="177"/>
      <c r="QU13" s="177"/>
      <c r="QV13" s="177"/>
      <c r="QW13" s="177"/>
      <c r="QX13" s="177"/>
      <c r="QY13" s="177"/>
      <c r="QZ13" s="177"/>
      <c r="RA13" s="177"/>
      <c r="RB13" s="177"/>
      <c r="RC13" s="177"/>
      <c r="RD13" s="177"/>
      <c r="RE13" s="177"/>
      <c r="RF13" s="177"/>
      <c r="RG13" s="177"/>
      <c r="RH13" s="177"/>
      <c r="RI13" s="177"/>
      <c r="RJ13" s="177"/>
      <c r="RK13" s="177"/>
      <c r="RL13" s="177"/>
      <c r="RM13" s="177"/>
      <c r="RN13" s="177"/>
      <c r="RO13" s="177"/>
      <c r="RP13" s="177"/>
      <c r="RQ13" s="177"/>
      <c r="RR13" s="177"/>
      <c r="RS13" s="177"/>
      <c r="RT13" s="177"/>
      <c r="RU13" s="177"/>
      <c r="RV13" s="177"/>
      <c r="RW13" s="177"/>
      <c r="RX13" s="177"/>
      <c r="RY13" s="177"/>
      <c r="RZ13" s="177"/>
      <c r="SA13" s="177"/>
      <c r="SB13" s="177"/>
      <c r="SC13" s="177"/>
      <c r="SD13" s="177"/>
      <c r="SE13" s="177"/>
      <c r="SF13" s="177"/>
      <c r="SG13" s="177"/>
      <c r="SH13" s="177"/>
      <c r="SI13" s="177"/>
      <c r="SJ13" s="177"/>
      <c r="SK13" s="177"/>
      <c r="SL13" s="177"/>
      <c r="SM13" s="177"/>
      <c r="SN13" s="177"/>
      <c r="SO13" s="177"/>
      <c r="SP13" s="177"/>
      <c r="SQ13" s="177"/>
      <c r="SR13" s="177"/>
      <c r="SS13" s="177"/>
      <c r="ST13" s="177"/>
      <c r="SU13" s="177"/>
      <c r="SV13" s="177"/>
      <c r="SW13" s="177"/>
      <c r="SX13" s="177"/>
      <c r="SY13" s="177"/>
      <c r="SZ13" s="177"/>
      <c r="TA13" s="177"/>
      <c r="TB13" s="177"/>
      <c r="TC13" s="177"/>
      <c r="TD13" s="177"/>
      <c r="TE13" s="177"/>
      <c r="TF13" s="177"/>
      <c r="TG13" s="177"/>
      <c r="TH13" s="177"/>
      <c r="TI13" s="177"/>
      <c r="TJ13" s="177"/>
      <c r="TK13" s="177"/>
      <c r="TL13" s="177"/>
      <c r="TM13" s="177"/>
      <c r="TN13" s="177"/>
      <c r="TO13" s="177"/>
      <c r="TP13" s="177"/>
      <c r="TQ13" s="177"/>
      <c r="TR13" s="177"/>
      <c r="TS13" s="177"/>
      <c r="TT13" s="177"/>
      <c r="TU13" s="177"/>
      <c r="TV13" s="177"/>
      <c r="TW13" s="177"/>
      <c r="TX13" s="177"/>
      <c r="TY13" s="177"/>
      <c r="TZ13" s="177"/>
      <c r="UA13" s="177"/>
      <c r="UB13" s="177"/>
      <c r="UC13" s="177"/>
      <c r="UD13" s="177"/>
      <c r="UE13" s="177"/>
      <c r="UF13" s="177"/>
      <c r="UG13" s="177"/>
      <c r="UH13" s="177"/>
      <c r="UI13" s="177"/>
      <c r="UJ13" s="177"/>
      <c r="UK13" s="177"/>
      <c r="UL13" s="177"/>
      <c r="UM13" s="177"/>
      <c r="UN13" s="177"/>
      <c r="UO13" s="177"/>
      <c r="UP13" s="177"/>
      <c r="UQ13" s="177"/>
      <c r="UR13" s="177"/>
      <c r="US13" s="177"/>
      <c r="UT13" s="177"/>
      <c r="UU13" s="177"/>
      <c r="UV13" s="177"/>
      <c r="UW13" s="177"/>
      <c r="UX13" s="177"/>
      <c r="UY13" s="177"/>
      <c r="UZ13" s="177"/>
      <c r="VA13" s="177"/>
      <c r="VB13" s="177"/>
      <c r="VC13" s="177"/>
      <c r="VD13" s="177"/>
      <c r="VE13" s="177"/>
      <c r="VF13" s="177"/>
      <c r="VG13" s="177"/>
      <c r="VH13" s="177"/>
      <c r="VI13" s="177"/>
      <c r="VJ13" s="177"/>
      <c r="VK13" s="177"/>
      <c r="VL13" s="177"/>
      <c r="VM13" s="177"/>
      <c r="VN13" s="177"/>
      <c r="VO13" s="177"/>
      <c r="VP13" s="177"/>
      <c r="VQ13" s="177"/>
      <c r="VR13" s="177"/>
      <c r="VS13" s="177"/>
      <c r="VT13" s="177"/>
      <c r="VU13" s="177"/>
      <c r="VV13" s="177"/>
      <c r="VW13" s="177"/>
      <c r="VX13" s="177"/>
      <c r="VY13" s="177"/>
      <c r="VZ13" s="177"/>
      <c r="WA13" s="177"/>
      <c r="WB13" s="177"/>
      <c r="WC13" s="177"/>
      <c r="WD13" s="177"/>
      <c r="WE13" s="177"/>
      <c r="WF13" s="177"/>
      <c r="WG13" s="177"/>
      <c r="WH13" s="177"/>
      <c r="WI13" s="177"/>
      <c r="WJ13" s="177"/>
      <c r="WK13" s="177"/>
      <c r="WL13" s="177"/>
      <c r="WM13" s="177"/>
      <c r="WN13" s="177"/>
      <c r="WO13" s="177"/>
      <c r="WP13" s="177"/>
      <c r="WQ13" s="177"/>
      <c r="WR13" s="177"/>
      <c r="WS13" s="177"/>
      <c r="WT13" s="177"/>
      <c r="WU13" s="177"/>
      <c r="WV13" s="177"/>
      <c r="WW13" s="177"/>
      <c r="WX13" s="177"/>
      <c r="WY13" s="177"/>
      <c r="WZ13" s="177"/>
      <c r="XA13" s="177"/>
      <c r="XB13" s="177"/>
      <c r="XC13" s="177"/>
      <c r="XD13" s="177"/>
      <c r="XE13" s="177"/>
      <c r="XF13" s="177"/>
      <c r="XG13" s="177"/>
      <c r="XH13" s="177"/>
      <c r="XI13" s="177"/>
      <c r="XJ13" s="177"/>
      <c r="XK13" s="177"/>
      <c r="XL13" s="177"/>
      <c r="XM13" s="177"/>
      <c r="XN13" s="177"/>
      <c r="XO13" s="177"/>
      <c r="XP13" s="177"/>
      <c r="XQ13" s="177"/>
      <c r="XR13" s="177"/>
      <c r="XS13" s="177"/>
      <c r="XT13" s="177"/>
      <c r="XU13" s="177"/>
      <c r="XV13" s="177"/>
      <c r="XW13" s="177"/>
      <c r="XX13" s="177"/>
      <c r="XY13" s="177"/>
      <c r="XZ13" s="177"/>
      <c r="YA13" s="177"/>
      <c r="YB13" s="177"/>
      <c r="YC13" s="177"/>
      <c r="YD13" s="177"/>
      <c r="YE13" s="177"/>
      <c r="YF13" s="177"/>
      <c r="YG13" s="177"/>
      <c r="YH13" s="177"/>
      <c r="YI13" s="177"/>
      <c r="YJ13" s="177"/>
      <c r="YK13" s="177"/>
      <c r="YL13" s="177"/>
      <c r="YM13" s="177"/>
      <c r="YN13" s="177"/>
      <c r="YO13" s="177"/>
      <c r="YP13" s="177"/>
      <c r="YQ13" s="177"/>
      <c r="YR13" s="177"/>
      <c r="YS13" s="177"/>
      <c r="YT13" s="177"/>
      <c r="YU13" s="177"/>
      <c r="YV13" s="177"/>
      <c r="YW13" s="177"/>
      <c r="YX13" s="177"/>
      <c r="YY13" s="177"/>
      <c r="YZ13" s="177"/>
      <c r="ZA13" s="177"/>
      <c r="ZB13" s="177"/>
      <c r="ZC13" s="177"/>
      <c r="ZD13" s="177"/>
      <c r="ZE13" s="177"/>
      <c r="ZF13" s="177"/>
      <c r="ZG13" s="177"/>
      <c r="ZH13" s="177"/>
      <c r="ZI13" s="177"/>
      <c r="ZJ13" s="177"/>
      <c r="ZK13" s="177"/>
      <c r="ZL13" s="177"/>
      <c r="ZM13" s="177"/>
      <c r="ZN13" s="177"/>
      <c r="ZO13" s="177"/>
      <c r="ZP13" s="177"/>
      <c r="ZQ13" s="177"/>
      <c r="ZR13" s="177"/>
      <c r="ZS13" s="177"/>
      <c r="ZT13" s="177"/>
      <c r="ZU13" s="177"/>
      <c r="ZV13" s="177"/>
      <c r="ZW13" s="177"/>
      <c r="ZX13" s="177"/>
      <c r="ZY13" s="177"/>
      <c r="ZZ13" s="177"/>
      <c r="AAA13" s="177"/>
      <c r="AAB13" s="177"/>
      <c r="AAC13" s="177"/>
      <c r="AAD13" s="177"/>
      <c r="AAE13" s="177"/>
      <c r="AAF13" s="177"/>
      <c r="AAG13" s="177"/>
      <c r="AAH13" s="177"/>
      <c r="AAI13" s="177"/>
      <c r="AAJ13" s="177"/>
      <c r="AAK13" s="177"/>
      <c r="AAL13" s="177"/>
      <c r="AAM13" s="177"/>
      <c r="AAN13" s="177"/>
      <c r="AAO13" s="177"/>
      <c r="AAP13" s="177"/>
      <c r="AAQ13" s="177"/>
      <c r="AAR13" s="177"/>
      <c r="AAS13" s="177"/>
      <c r="AAT13" s="177"/>
      <c r="AAU13" s="177"/>
      <c r="AAV13" s="177"/>
      <c r="AAW13" s="177"/>
      <c r="AAX13" s="177"/>
      <c r="AAY13" s="177"/>
      <c r="AAZ13" s="177"/>
      <c r="ABA13" s="177"/>
      <c r="ABB13" s="177"/>
      <c r="ABC13" s="177"/>
      <c r="ABD13" s="177"/>
      <c r="ABE13" s="177"/>
      <c r="ABF13" s="177"/>
      <c r="ABG13" s="177"/>
      <c r="ABH13" s="177"/>
      <c r="ABI13" s="177"/>
      <c r="ABJ13" s="177"/>
      <c r="ABK13" s="177"/>
      <c r="ABL13" s="177"/>
      <c r="ABM13" s="177"/>
      <c r="ABN13" s="177"/>
      <c r="ABO13" s="177"/>
      <c r="ABP13" s="177"/>
      <c r="ABQ13" s="177"/>
      <c r="ABR13" s="177"/>
      <c r="ABS13" s="177"/>
      <c r="ABT13" s="177"/>
      <c r="ABU13" s="177"/>
      <c r="ABV13" s="177"/>
      <c r="ABW13" s="177"/>
      <c r="ABX13" s="177"/>
      <c r="ABY13" s="177"/>
      <c r="ABZ13" s="177"/>
      <c r="ACA13" s="177"/>
      <c r="ACB13" s="177"/>
      <c r="ACC13" s="177"/>
      <c r="ACD13" s="177"/>
      <c r="ACE13" s="177"/>
      <c r="ACF13" s="177"/>
      <c r="ACG13" s="177"/>
      <c r="ACH13" s="177"/>
      <c r="ACI13" s="177"/>
      <c r="ACJ13" s="177"/>
      <c r="ACK13" s="177"/>
      <c r="ACL13" s="177"/>
      <c r="ACM13" s="177"/>
      <c r="ACN13" s="177"/>
      <c r="ACO13" s="177"/>
      <c r="ACP13" s="177"/>
      <c r="ACQ13" s="177"/>
      <c r="ACR13" s="177"/>
      <c r="ACS13" s="177"/>
      <c r="ACT13" s="177"/>
      <c r="ACU13" s="177"/>
      <c r="ACV13" s="177"/>
      <c r="ACW13" s="177"/>
      <c r="ACX13" s="177"/>
      <c r="ACY13" s="177"/>
      <c r="ACZ13" s="177"/>
      <c r="ADA13" s="177"/>
      <c r="ADB13" s="177"/>
      <c r="ADC13" s="177"/>
      <c r="ADD13" s="177"/>
      <c r="ADE13" s="177"/>
      <c r="ADF13" s="177"/>
      <c r="ADG13" s="177"/>
      <c r="ADH13" s="177"/>
      <c r="ADI13" s="177"/>
      <c r="ADJ13" s="177"/>
      <c r="ADK13" s="177"/>
      <c r="ADL13" s="177"/>
      <c r="ADM13" s="177"/>
      <c r="ADN13" s="177"/>
      <c r="ADO13" s="177"/>
      <c r="ADP13" s="177"/>
      <c r="ADQ13" s="177"/>
      <c r="ADR13" s="177"/>
      <c r="ADS13" s="177"/>
      <c r="ADT13" s="177"/>
      <c r="ADU13" s="177"/>
      <c r="ADV13" s="177"/>
      <c r="ADW13" s="177"/>
      <c r="ADX13" s="177"/>
      <c r="ADY13" s="177"/>
      <c r="ADZ13" s="177"/>
      <c r="AEA13" s="177"/>
      <c r="AEB13" s="177"/>
      <c r="AEC13" s="177"/>
      <c r="AED13" s="177"/>
      <c r="AEE13" s="177"/>
      <c r="AEF13" s="177"/>
      <c r="AEG13" s="177"/>
      <c r="AEH13" s="177"/>
      <c r="AEI13" s="177"/>
      <c r="AEJ13" s="177"/>
      <c r="AEK13" s="177"/>
      <c r="AEL13" s="177"/>
      <c r="AEM13" s="177"/>
      <c r="AEN13" s="177"/>
      <c r="AEO13" s="177"/>
      <c r="AEP13" s="177"/>
      <c r="AEQ13" s="177"/>
      <c r="AER13" s="177"/>
      <c r="AES13" s="177"/>
      <c r="AET13" s="177"/>
      <c r="AEU13" s="177"/>
      <c r="AEV13" s="177"/>
      <c r="AEW13" s="177"/>
      <c r="AEX13" s="177"/>
      <c r="AEY13" s="177"/>
      <c r="AEZ13" s="177"/>
      <c r="AFA13" s="177"/>
      <c r="AFB13" s="177"/>
      <c r="AFC13" s="177"/>
      <c r="AFD13" s="177"/>
      <c r="AFE13" s="177"/>
      <c r="AFF13" s="177"/>
      <c r="AFG13" s="177"/>
      <c r="AFH13" s="177"/>
      <c r="AFI13" s="177"/>
      <c r="AFJ13" s="177"/>
      <c r="AFK13" s="177"/>
      <c r="AFL13" s="177"/>
      <c r="AFM13" s="177"/>
      <c r="AFN13" s="177"/>
      <c r="AFO13" s="177"/>
      <c r="AFP13" s="177"/>
      <c r="AFQ13" s="177"/>
      <c r="AFR13" s="177"/>
      <c r="AFS13" s="177"/>
      <c r="AFT13" s="177"/>
      <c r="AFU13" s="177"/>
      <c r="AFV13" s="177"/>
      <c r="AFW13" s="177"/>
      <c r="AFX13" s="177"/>
      <c r="AFY13" s="177"/>
      <c r="AFZ13" s="177"/>
      <c r="AGA13" s="177"/>
      <c r="AGB13" s="177"/>
      <c r="AGC13" s="177"/>
      <c r="AGD13" s="177"/>
      <c r="AGE13" s="177"/>
      <c r="AGF13" s="177"/>
      <c r="AGG13" s="177"/>
      <c r="AGH13" s="177"/>
      <c r="AGI13" s="177"/>
      <c r="AGJ13" s="177"/>
      <c r="AGK13" s="177"/>
      <c r="AGL13" s="177"/>
      <c r="AGM13" s="177"/>
      <c r="AGN13" s="177"/>
      <c r="AGO13" s="177"/>
      <c r="AGP13" s="177"/>
      <c r="AGQ13" s="177"/>
      <c r="AGR13" s="177"/>
      <c r="AGS13" s="177"/>
      <c r="AGT13" s="177"/>
      <c r="AGU13" s="177"/>
      <c r="AGV13" s="177"/>
      <c r="AGW13" s="177"/>
      <c r="AGX13" s="177"/>
      <c r="AGY13" s="177"/>
      <c r="AGZ13" s="177"/>
      <c r="AHA13" s="177"/>
      <c r="AHB13" s="177"/>
      <c r="AHC13" s="177"/>
      <c r="AHD13" s="177"/>
      <c r="AHE13" s="177"/>
      <c r="AHF13" s="177"/>
      <c r="AHG13" s="177"/>
      <c r="AHH13" s="177"/>
      <c r="AHI13" s="177"/>
      <c r="AHJ13" s="177"/>
      <c r="AHK13" s="177"/>
      <c r="AHL13" s="177"/>
      <c r="AHM13" s="177"/>
      <c r="AHN13" s="177"/>
      <c r="AHO13" s="177"/>
      <c r="AHP13" s="177"/>
      <c r="AHQ13" s="177"/>
      <c r="AHR13" s="177"/>
      <c r="AHS13" s="177"/>
      <c r="AHT13" s="177"/>
      <c r="AHU13" s="177"/>
      <c r="AHV13" s="177"/>
      <c r="AHW13" s="177"/>
      <c r="AHX13" s="177"/>
      <c r="AHY13" s="177"/>
      <c r="AHZ13" s="177"/>
      <c r="AIA13" s="177"/>
      <c r="AIB13" s="177"/>
      <c r="AIC13" s="177"/>
      <c r="AID13" s="177"/>
      <c r="AIE13" s="177"/>
      <c r="AIF13" s="177"/>
      <c r="AIG13" s="177"/>
      <c r="AIH13" s="177"/>
      <c r="AII13" s="177"/>
      <c r="AIJ13" s="177"/>
      <c r="AIK13" s="177"/>
      <c r="AIL13" s="177"/>
      <c r="AIM13" s="177"/>
      <c r="AIN13" s="177"/>
      <c r="AIO13" s="177"/>
      <c r="AIP13" s="177"/>
      <c r="AIQ13" s="177"/>
      <c r="AIR13" s="177"/>
      <c r="AIS13" s="177"/>
      <c r="AIT13" s="177"/>
      <c r="AIU13" s="177"/>
      <c r="AIV13" s="177"/>
      <c r="AIW13" s="177"/>
      <c r="AIX13" s="177"/>
      <c r="AIY13" s="177"/>
      <c r="AIZ13" s="177"/>
      <c r="AJA13" s="177"/>
      <c r="AJB13" s="177"/>
      <c r="AJC13" s="177"/>
      <c r="AJD13" s="177"/>
      <c r="AJE13" s="177"/>
      <c r="AJF13" s="177"/>
      <c r="AJG13" s="177"/>
      <c r="AJH13" s="177"/>
      <c r="AJI13" s="177"/>
      <c r="AJJ13" s="177"/>
      <c r="AJK13" s="177"/>
      <c r="AJL13" s="177"/>
      <c r="AJM13" s="177"/>
      <c r="AJN13" s="177"/>
      <c r="AJO13" s="177"/>
      <c r="AJP13" s="177"/>
      <c r="AJQ13" s="177"/>
      <c r="AJR13" s="177"/>
      <c r="AJS13" s="177"/>
      <c r="AJT13" s="177"/>
      <c r="AJU13" s="177"/>
      <c r="AJV13" s="177"/>
      <c r="AJW13" s="177"/>
      <c r="AJX13" s="177"/>
      <c r="AJY13" s="177"/>
      <c r="AJZ13" s="177"/>
      <c r="AKA13" s="177"/>
      <c r="AKB13" s="177"/>
      <c r="AKC13" s="177"/>
      <c r="AKD13" s="177"/>
      <c r="AKE13" s="177"/>
      <c r="AKF13" s="177"/>
      <c r="AKG13" s="177"/>
      <c r="AKH13" s="177"/>
      <c r="AKI13" s="177"/>
      <c r="AKJ13" s="177"/>
      <c r="AKK13" s="177"/>
      <c r="AKL13" s="177"/>
      <c r="AKM13" s="177"/>
      <c r="AKN13" s="177"/>
      <c r="AKO13" s="177"/>
      <c r="AKP13" s="177"/>
      <c r="AKQ13" s="177"/>
      <c r="AKR13" s="177"/>
      <c r="AKS13" s="177"/>
      <c r="AKT13" s="177"/>
      <c r="AKU13" s="177"/>
      <c r="AKV13" s="177"/>
      <c r="AKW13" s="177"/>
      <c r="AKX13" s="177"/>
      <c r="AKY13" s="177"/>
      <c r="AKZ13" s="177"/>
      <c r="ALA13" s="177"/>
      <c r="ALB13" s="177"/>
      <c r="ALC13" s="177"/>
      <c r="ALD13" s="177"/>
      <c r="ALE13" s="177"/>
      <c r="ALF13" s="177"/>
      <c r="ALG13" s="177"/>
      <c r="ALH13" s="177"/>
      <c r="ALI13" s="177"/>
      <c r="ALJ13" s="177"/>
      <c r="ALK13" s="177"/>
      <c r="ALL13" s="177"/>
      <c r="ALM13" s="177"/>
      <c r="ALN13" s="177"/>
      <c r="ALO13" s="177"/>
      <c r="ALP13" s="177"/>
      <c r="ALQ13" s="177"/>
      <c r="ALR13" s="177"/>
      <c r="ALS13" s="177"/>
      <c r="ALT13" s="177"/>
      <c r="ALU13" s="177"/>
      <c r="ALV13" s="177"/>
      <c r="ALW13" s="177"/>
      <c r="ALX13" s="177"/>
      <c r="ALY13" s="177"/>
      <c r="ALZ13" s="177"/>
      <c r="AMA13" s="177"/>
      <c r="AMB13" s="177"/>
      <c r="AMC13" s="177"/>
      <c r="AMD13" s="177"/>
      <c r="AME13" s="177"/>
      <c r="AMF13" s="177"/>
      <c r="AMG13" s="177"/>
      <c r="AMH13" s="177"/>
      <c r="AMI13" s="177"/>
      <c r="AMJ13" s="177"/>
      <c r="AMK13" s="177"/>
      <c r="AML13" s="177"/>
    </row>
    <row r="14" spans="1:1026" s="185" customFormat="1" ht="30" customHeight="1" x14ac:dyDescent="0.25">
      <c r="A14" s="284" t="s">
        <v>481</v>
      </c>
      <c r="B14" s="285"/>
      <c r="C14" s="281"/>
      <c r="D14" s="285"/>
      <c r="E14" s="281"/>
      <c r="F14" s="282"/>
      <c r="G14" s="282"/>
      <c r="H14" s="282"/>
      <c r="I14" s="283"/>
      <c r="J14" s="283"/>
      <c r="K14" s="283"/>
      <c r="L14" s="283"/>
      <c r="M14" s="283"/>
      <c r="U14" s="184"/>
      <c r="V14" s="184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  <c r="AW14" s="186"/>
      <c r="AX14" s="186"/>
      <c r="AY14" s="186"/>
      <c r="AZ14" s="186"/>
      <c r="BA14" s="186"/>
      <c r="BB14" s="186"/>
      <c r="BC14" s="186"/>
      <c r="BD14" s="186"/>
      <c r="BE14" s="186"/>
      <c r="BF14" s="186"/>
      <c r="BG14" s="186"/>
      <c r="BH14" s="186"/>
      <c r="BI14" s="186"/>
      <c r="BJ14" s="186"/>
      <c r="BK14" s="186"/>
      <c r="BL14" s="186"/>
      <c r="BM14" s="186"/>
      <c r="BN14" s="186"/>
      <c r="BO14" s="186"/>
      <c r="BP14" s="186"/>
      <c r="BQ14" s="186"/>
      <c r="BR14" s="186"/>
      <c r="BS14" s="186"/>
      <c r="BT14" s="186"/>
      <c r="BU14" s="186"/>
      <c r="BV14" s="186"/>
      <c r="BW14" s="186"/>
      <c r="BX14" s="186"/>
      <c r="BY14" s="186"/>
      <c r="BZ14" s="186"/>
      <c r="CA14" s="186"/>
      <c r="CB14" s="186"/>
      <c r="CC14" s="186"/>
      <c r="CD14" s="186"/>
      <c r="CE14" s="186"/>
      <c r="CF14" s="186"/>
      <c r="CG14" s="186"/>
      <c r="CH14" s="186"/>
      <c r="CI14" s="186"/>
      <c r="CJ14" s="186"/>
      <c r="CK14" s="186"/>
      <c r="CL14" s="186"/>
      <c r="CM14" s="186"/>
      <c r="CN14" s="186"/>
      <c r="CO14" s="186"/>
      <c r="CP14" s="186"/>
      <c r="CQ14" s="186"/>
      <c r="CR14" s="186"/>
      <c r="CS14" s="186"/>
      <c r="CT14" s="186"/>
      <c r="CU14" s="186"/>
      <c r="CV14" s="186"/>
      <c r="CW14" s="186"/>
      <c r="CX14" s="186"/>
      <c r="CY14" s="186"/>
      <c r="CZ14" s="186"/>
      <c r="DA14" s="186"/>
      <c r="DB14" s="186"/>
      <c r="DC14" s="186"/>
      <c r="DD14" s="186"/>
      <c r="DE14" s="186"/>
      <c r="DF14" s="186"/>
      <c r="DG14" s="186"/>
      <c r="DH14" s="186"/>
      <c r="DI14" s="186"/>
      <c r="DJ14" s="186"/>
      <c r="DK14" s="186"/>
      <c r="DL14" s="186"/>
      <c r="DM14" s="186"/>
      <c r="DN14" s="186"/>
      <c r="DO14" s="186"/>
      <c r="DP14" s="186"/>
      <c r="DQ14" s="186"/>
      <c r="DR14" s="186"/>
      <c r="DS14" s="186"/>
      <c r="DT14" s="186"/>
      <c r="DU14" s="186"/>
      <c r="DV14" s="186"/>
      <c r="DW14" s="186"/>
      <c r="DX14" s="186"/>
      <c r="DY14" s="186"/>
      <c r="DZ14" s="186"/>
      <c r="EA14" s="186"/>
      <c r="EB14" s="186"/>
      <c r="EC14" s="186"/>
      <c r="ED14" s="186"/>
      <c r="EE14" s="186"/>
      <c r="EF14" s="186"/>
      <c r="EG14" s="186"/>
      <c r="EH14" s="186"/>
      <c r="EI14" s="186"/>
      <c r="EJ14" s="186"/>
      <c r="EK14" s="186"/>
      <c r="EL14" s="186"/>
      <c r="EM14" s="186"/>
      <c r="EN14" s="186"/>
      <c r="EO14" s="186"/>
      <c r="EP14" s="186"/>
      <c r="EQ14" s="186"/>
      <c r="ER14" s="186"/>
      <c r="ES14" s="186"/>
      <c r="ET14" s="186"/>
      <c r="EU14" s="186"/>
      <c r="EV14" s="186"/>
      <c r="EW14" s="186"/>
      <c r="EX14" s="186"/>
      <c r="EY14" s="186"/>
      <c r="EZ14" s="186"/>
      <c r="FA14" s="186"/>
      <c r="FB14" s="186"/>
      <c r="FC14" s="186"/>
      <c r="FD14" s="186"/>
      <c r="FE14" s="186"/>
      <c r="FF14" s="186"/>
      <c r="FG14" s="186"/>
      <c r="FH14" s="186"/>
      <c r="FI14" s="186"/>
      <c r="FJ14" s="186"/>
      <c r="FK14" s="186"/>
      <c r="FL14" s="186"/>
      <c r="FM14" s="186"/>
      <c r="FN14" s="186"/>
      <c r="FO14" s="186"/>
      <c r="FP14" s="186"/>
      <c r="FQ14" s="186"/>
      <c r="FR14" s="186"/>
      <c r="FS14" s="186"/>
      <c r="FT14" s="186"/>
      <c r="FU14" s="186"/>
      <c r="FV14" s="186"/>
      <c r="FW14" s="186"/>
      <c r="FX14" s="186"/>
      <c r="FY14" s="186"/>
      <c r="FZ14" s="186"/>
      <c r="GA14" s="186"/>
      <c r="GB14" s="186"/>
      <c r="GC14" s="186"/>
      <c r="GD14" s="186"/>
      <c r="GE14" s="186"/>
      <c r="GF14" s="186"/>
      <c r="GG14" s="186"/>
      <c r="GH14" s="186"/>
      <c r="GI14" s="186"/>
      <c r="GJ14" s="186"/>
      <c r="GK14" s="186"/>
      <c r="GL14" s="186"/>
      <c r="GM14" s="186"/>
      <c r="GN14" s="186"/>
      <c r="GO14" s="186"/>
      <c r="GP14" s="186"/>
      <c r="GQ14" s="186"/>
      <c r="GR14" s="186"/>
      <c r="GS14" s="186"/>
      <c r="GT14" s="186"/>
      <c r="GU14" s="186"/>
      <c r="GV14" s="186"/>
      <c r="GW14" s="186"/>
      <c r="GX14" s="186"/>
      <c r="GY14" s="186"/>
      <c r="GZ14" s="186"/>
      <c r="HA14" s="186"/>
      <c r="HB14" s="186"/>
      <c r="HC14" s="186"/>
      <c r="HD14" s="186"/>
      <c r="HE14" s="186"/>
      <c r="HF14" s="186"/>
      <c r="HG14" s="186"/>
      <c r="HH14" s="186"/>
      <c r="HI14" s="186"/>
      <c r="HJ14" s="186"/>
      <c r="HK14" s="186"/>
      <c r="HL14" s="186"/>
      <c r="HM14" s="186"/>
      <c r="HN14" s="186"/>
      <c r="HO14" s="186"/>
      <c r="HP14" s="186"/>
      <c r="HQ14" s="186"/>
      <c r="HR14" s="186"/>
      <c r="HS14" s="186"/>
      <c r="HT14" s="186"/>
      <c r="HU14" s="186"/>
      <c r="HV14" s="186"/>
      <c r="HW14" s="186"/>
      <c r="HX14" s="186"/>
      <c r="HY14" s="186"/>
      <c r="HZ14" s="186"/>
      <c r="IA14" s="186"/>
      <c r="IB14" s="186"/>
      <c r="IC14" s="186"/>
      <c r="ID14" s="186"/>
      <c r="IE14" s="186"/>
      <c r="IF14" s="186"/>
      <c r="IG14" s="186"/>
      <c r="IH14" s="186"/>
      <c r="II14" s="186"/>
      <c r="IJ14" s="186"/>
      <c r="IK14" s="186"/>
      <c r="IL14" s="186"/>
      <c r="IM14" s="186"/>
      <c r="IN14" s="186"/>
      <c r="IO14" s="186"/>
      <c r="IP14" s="186"/>
      <c r="IQ14" s="186"/>
      <c r="IR14" s="186"/>
      <c r="IS14" s="186"/>
      <c r="IT14" s="186"/>
      <c r="IU14" s="186"/>
      <c r="IV14" s="186"/>
      <c r="IW14" s="186"/>
      <c r="IX14" s="186"/>
      <c r="IY14" s="186"/>
      <c r="IZ14" s="186"/>
      <c r="JA14" s="186"/>
      <c r="JB14" s="186"/>
      <c r="JC14" s="186"/>
      <c r="JD14" s="186"/>
      <c r="JE14" s="186"/>
      <c r="JF14" s="186"/>
      <c r="JG14" s="186"/>
      <c r="JH14" s="186"/>
      <c r="JI14" s="186"/>
      <c r="JJ14" s="186"/>
      <c r="JK14" s="186"/>
      <c r="JL14" s="186"/>
      <c r="JM14" s="186"/>
      <c r="JN14" s="186"/>
      <c r="JO14" s="186"/>
      <c r="JP14" s="186"/>
      <c r="JQ14" s="186"/>
      <c r="JR14" s="186"/>
      <c r="JS14" s="186"/>
      <c r="JT14" s="186"/>
      <c r="JU14" s="186"/>
      <c r="JV14" s="186"/>
      <c r="JW14" s="186"/>
      <c r="JX14" s="186"/>
      <c r="JY14" s="186"/>
      <c r="JZ14" s="186"/>
      <c r="KA14" s="186"/>
      <c r="KB14" s="186"/>
      <c r="KC14" s="186"/>
      <c r="KD14" s="186"/>
      <c r="KE14" s="186"/>
      <c r="KF14" s="186"/>
      <c r="KG14" s="186"/>
      <c r="KH14" s="186"/>
      <c r="KI14" s="186"/>
      <c r="KJ14" s="186"/>
      <c r="KK14" s="186"/>
      <c r="KL14" s="186"/>
      <c r="KM14" s="186"/>
      <c r="KN14" s="186"/>
      <c r="KO14" s="186"/>
      <c r="KP14" s="186"/>
      <c r="KQ14" s="186"/>
      <c r="KR14" s="186"/>
      <c r="KS14" s="186"/>
      <c r="KT14" s="186"/>
      <c r="KU14" s="186"/>
      <c r="KV14" s="186"/>
      <c r="KW14" s="186"/>
      <c r="KX14" s="186"/>
      <c r="KY14" s="186"/>
      <c r="KZ14" s="186"/>
      <c r="LA14" s="186"/>
      <c r="LB14" s="186"/>
      <c r="LC14" s="186"/>
      <c r="LD14" s="186"/>
      <c r="LE14" s="186"/>
      <c r="LF14" s="186"/>
      <c r="LG14" s="186"/>
      <c r="LH14" s="186"/>
      <c r="LI14" s="186"/>
      <c r="LJ14" s="186"/>
      <c r="LK14" s="186"/>
      <c r="LL14" s="186"/>
      <c r="LM14" s="186"/>
      <c r="LN14" s="186"/>
      <c r="LO14" s="186"/>
      <c r="LP14" s="186"/>
      <c r="LQ14" s="186"/>
      <c r="LR14" s="186"/>
      <c r="LS14" s="186"/>
      <c r="LT14" s="186"/>
      <c r="LU14" s="186"/>
      <c r="LV14" s="186"/>
      <c r="LW14" s="186"/>
      <c r="LX14" s="186"/>
      <c r="LY14" s="186"/>
      <c r="LZ14" s="186"/>
      <c r="MA14" s="186"/>
      <c r="MB14" s="186"/>
      <c r="MC14" s="186"/>
      <c r="MD14" s="186"/>
      <c r="ME14" s="186"/>
      <c r="MF14" s="186"/>
      <c r="MG14" s="186"/>
      <c r="MH14" s="186"/>
      <c r="MI14" s="186"/>
      <c r="MJ14" s="186"/>
      <c r="MK14" s="186"/>
      <c r="ML14" s="186"/>
      <c r="MM14" s="186"/>
      <c r="MN14" s="186"/>
      <c r="MO14" s="186"/>
      <c r="MP14" s="186"/>
      <c r="MQ14" s="186"/>
      <c r="MR14" s="186"/>
      <c r="MS14" s="186"/>
      <c r="MT14" s="186"/>
      <c r="MU14" s="186"/>
      <c r="MV14" s="186"/>
      <c r="MW14" s="186"/>
      <c r="MX14" s="186"/>
      <c r="MY14" s="186"/>
      <c r="MZ14" s="186"/>
      <c r="NA14" s="186"/>
      <c r="NB14" s="186"/>
      <c r="NC14" s="186"/>
      <c r="ND14" s="186"/>
      <c r="NE14" s="186"/>
      <c r="NF14" s="186"/>
      <c r="NG14" s="186"/>
      <c r="NH14" s="186"/>
      <c r="NI14" s="186"/>
      <c r="NJ14" s="186"/>
      <c r="NK14" s="186"/>
      <c r="NL14" s="186"/>
      <c r="NM14" s="186"/>
      <c r="NN14" s="186"/>
      <c r="NO14" s="186"/>
      <c r="NP14" s="186"/>
      <c r="NQ14" s="186"/>
      <c r="NR14" s="186"/>
      <c r="NS14" s="186"/>
      <c r="NT14" s="186"/>
      <c r="NU14" s="186"/>
      <c r="NV14" s="186"/>
      <c r="NW14" s="186"/>
      <c r="NX14" s="186"/>
      <c r="NY14" s="186"/>
      <c r="NZ14" s="186"/>
      <c r="OA14" s="186"/>
      <c r="OB14" s="186"/>
      <c r="OC14" s="186"/>
      <c r="OD14" s="186"/>
      <c r="OE14" s="186"/>
      <c r="OF14" s="186"/>
      <c r="OG14" s="186"/>
      <c r="OH14" s="186"/>
      <c r="OI14" s="186"/>
      <c r="OJ14" s="186"/>
      <c r="OK14" s="186"/>
      <c r="OL14" s="186"/>
      <c r="OM14" s="186"/>
      <c r="ON14" s="186"/>
      <c r="OO14" s="186"/>
      <c r="OP14" s="186"/>
      <c r="OQ14" s="186"/>
      <c r="OR14" s="186"/>
      <c r="OS14" s="186"/>
      <c r="OT14" s="186"/>
      <c r="OU14" s="186"/>
      <c r="OV14" s="186"/>
      <c r="OW14" s="186"/>
      <c r="OX14" s="186"/>
      <c r="OY14" s="186"/>
      <c r="OZ14" s="186"/>
      <c r="PA14" s="186"/>
      <c r="PB14" s="186"/>
      <c r="PC14" s="186"/>
      <c r="PD14" s="186"/>
      <c r="PE14" s="186"/>
      <c r="PF14" s="186"/>
      <c r="PG14" s="186"/>
      <c r="PH14" s="186"/>
      <c r="PI14" s="186"/>
      <c r="PJ14" s="186"/>
      <c r="PK14" s="186"/>
      <c r="PL14" s="186"/>
      <c r="PM14" s="186"/>
      <c r="PN14" s="186"/>
      <c r="PO14" s="186"/>
      <c r="PP14" s="186"/>
      <c r="PQ14" s="186"/>
      <c r="PR14" s="186"/>
      <c r="PS14" s="186"/>
      <c r="PT14" s="186"/>
      <c r="PU14" s="186"/>
      <c r="PV14" s="186"/>
      <c r="PW14" s="186"/>
      <c r="PX14" s="186"/>
      <c r="PY14" s="186"/>
      <c r="PZ14" s="186"/>
      <c r="QA14" s="186"/>
      <c r="QB14" s="186"/>
      <c r="QC14" s="186"/>
      <c r="QD14" s="186"/>
      <c r="QE14" s="186"/>
      <c r="QF14" s="186"/>
      <c r="QG14" s="186"/>
      <c r="QH14" s="186"/>
      <c r="QI14" s="186"/>
      <c r="QJ14" s="186"/>
      <c r="QK14" s="186"/>
      <c r="QL14" s="186"/>
      <c r="QM14" s="186"/>
      <c r="QN14" s="186"/>
      <c r="QO14" s="186"/>
      <c r="QP14" s="186"/>
      <c r="QQ14" s="186"/>
      <c r="QR14" s="186"/>
      <c r="QS14" s="186"/>
      <c r="QT14" s="186"/>
      <c r="QU14" s="186"/>
      <c r="QV14" s="186"/>
      <c r="QW14" s="186"/>
      <c r="QX14" s="186"/>
      <c r="QY14" s="186"/>
      <c r="QZ14" s="186"/>
      <c r="RA14" s="186"/>
      <c r="RB14" s="186"/>
      <c r="RC14" s="186"/>
      <c r="RD14" s="186"/>
      <c r="RE14" s="186"/>
      <c r="RF14" s="186"/>
      <c r="RG14" s="186"/>
      <c r="RH14" s="186"/>
      <c r="RI14" s="186"/>
      <c r="RJ14" s="186"/>
      <c r="RK14" s="186"/>
      <c r="RL14" s="186"/>
      <c r="RM14" s="186"/>
      <c r="RN14" s="186"/>
      <c r="RO14" s="186"/>
      <c r="RP14" s="186"/>
      <c r="RQ14" s="186"/>
      <c r="RR14" s="186"/>
      <c r="RS14" s="186"/>
      <c r="RT14" s="186"/>
      <c r="RU14" s="186"/>
      <c r="RV14" s="186"/>
      <c r="RW14" s="186"/>
      <c r="RX14" s="186"/>
      <c r="RY14" s="186"/>
      <c r="RZ14" s="186"/>
      <c r="SA14" s="186"/>
      <c r="SB14" s="186"/>
      <c r="SC14" s="186"/>
      <c r="SD14" s="186"/>
      <c r="SE14" s="186"/>
      <c r="SF14" s="186"/>
      <c r="SG14" s="186"/>
      <c r="SH14" s="186"/>
      <c r="SI14" s="186"/>
      <c r="SJ14" s="186"/>
      <c r="SK14" s="186"/>
      <c r="SL14" s="186"/>
      <c r="SM14" s="186"/>
      <c r="SN14" s="186"/>
      <c r="SO14" s="186"/>
      <c r="SP14" s="186"/>
      <c r="SQ14" s="186"/>
      <c r="SR14" s="186"/>
      <c r="SS14" s="186"/>
      <c r="ST14" s="186"/>
      <c r="SU14" s="186"/>
      <c r="SV14" s="186"/>
      <c r="SW14" s="186"/>
      <c r="SX14" s="186"/>
      <c r="SY14" s="186"/>
      <c r="SZ14" s="186"/>
      <c r="TA14" s="186"/>
      <c r="TB14" s="186"/>
      <c r="TC14" s="186"/>
      <c r="TD14" s="186"/>
      <c r="TE14" s="186"/>
      <c r="TF14" s="186"/>
      <c r="TG14" s="186"/>
      <c r="TH14" s="186"/>
      <c r="TI14" s="186"/>
      <c r="TJ14" s="186"/>
      <c r="TK14" s="186"/>
      <c r="TL14" s="186"/>
      <c r="TM14" s="186"/>
      <c r="TN14" s="186"/>
      <c r="TO14" s="186"/>
      <c r="TP14" s="186"/>
      <c r="TQ14" s="186"/>
      <c r="TR14" s="186"/>
      <c r="TS14" s="186"/>
      <c r="TT14" s="186"/>
      <c r="TU14" s="186"/>
      <c r="TV14" s="186"/>
      <c r="TW14" s="186"/>
      <c r="TX14" s="186"/>
      <c r="TY14" s="186"/>
      <c r="TZ14" s="186"/>
      <c r="UA14" s="186"/>
      <c r="UB14" s="186"/>
      <c r="UC14" s="186"/>
      <c r="UD14" s="186"/>
      <c r="UE14" s="186"/>
      <c r="UF14" s="186"/>
      <c r="UG14" s="186"/>
      <c r="UH14" s="186"/>
      <c r="UI14" s="186"/>
      <c r="UJ14" s="186"/>
      <c r="UK14" s="186"/>
      <c r="UL14" s="186"/>
      <c r="UM14" s="186"/>
      <c r="UN14" s="186"/>
      <c r="UO14" s="186"/>
      <c r="UP14" s="186"/>
      <c r="UQ14" s="186"/>
      <c r="UR14" s="186"/>
      <c r="US14" s="186"/>
      <c r="UT14" s="186"/>
      <c r="UU14" s="186"/>
      <c r="UV14" s="186"/>
      <c r="UW14" s="186"/>
      <c r="UX14" s="186"/>
      <c r="UY14" s="186"/>
      <c r="UZ14" s="186"/>
      <c r="VA14" s="186"/>
      <c r="VB14" s="186"/>
      <c r="VC14" s="186"/>
      <c r="VD14" s="186"/>
      <c r="VE14" s="186"/>
      <c r="VF14" s="186"/>
      <c r="VG14" s="186"/>
      <c r="VH14" s="186"/>
      <c r="VI14" s="186"/>
      <c r="VJ14" s="186"/>
      <c r="VK14" s="186"/>
      <c r="VL14" s="186"/>
      <c r="VM14" s="186"/>
      <c r="VN14" s="186"/>
      <c r="VO14" s="186"/>
      <c r="VP14" s="186"/>
      <c r="VQ14" s="186"/>
      <c r="VR14" s="186"/>
      <c r="VS14" s="186"/>
      <c r="VT14" s="186"/>
      <c r="VU14" s="186"/>
      <c r="VV14" s="186"/>
      <c r="VW14" s="186"/>
      <c r="VX14" s="186"/>
      <c r="VY14" s="186"/>
      <c r="VZ14" s="186"/>
      <c r="WA14" s="186"/>
      <c r="WB14" s="186"/>
      <c r="WC14" s="186"/>
      <c r="WD14" s="186"/>
      <c r="WE14" s="186"/>
      <c r="WF14" s="186"/>
      <c r="WG14" s="186"/>
      <c r="WH14" s="186"/>
      <c r="WI14" s="186"/>
      <c r="WJ14" s="186"/>
      <c r="WK14" s="186"/>
      <c r="WL14" s="186"/>
      <c r="WM14" s="186"/>
      <c r="WN14" s="186"/>
      <c r="WO14" s="186"/>
      <c r="WP14" s="186"/>
      <c r="WQ14" s="186"/>
      <c r="WR14" s="186"/>
      <c r="WS14" s="186"/>
      <c r="WT14" s="186"/>
      <c r="WU14" s="186"/>
      <c r="WV14" s="186"/>
      <c r="WW14" s="186"/>
      <c r="WX14" s="186"/>
      <c r="WY14" s="186"/>
      <c r="WZ14" s="186"/>
      <c r="XA14" s="186"/>
      <c r="XB14" s="186"/>
      <c r="XC14" s="186"/>
      <c r="XD14" s="186"/>
      <c r="XE14" s="186"/>
      <c r="XF14" s="186"/>
      <c r="XG14" s="186"/>
      <c r="XH14" s="186"/>
      <c r="XI14" s="186"/>
      <c r="XJ14" s="186"/>
      <c r="XK14" s="186"/>
      <c r="XL14" s="186"/>
      <c r="XM14" s="186"/>
      <c r="XN14" s="186"/>
      <c r="XO14" s="186"/>
      <c r="XP14" s="186"/>
      <c r="XQ14" s="186"/>
      <c r="XR14" s="186"/>
      <c r="XS14" s="186"/>
      <c r="XT14" s="186"/>
      <c r="XU14" s="186"/>
      <c r="XV14" s="186"/>
      <c r="XW14" s="186"/>
      <c r="XX14" s="186"/>
      <c r="XY14" s="186"/>
      <c r="XZ14" s="186"/>
      <c r="YA14" s="186"/>
      <c r="YB14" s="186"/>
      <c r="YC14" s="186"/>
      <c r="YD14" s="186"/>
      <c r="YE14" s="186"/>
      <c r="YF14" s="186"/>
      <c r="YG14" s="186"/>
      <c r="YH14" s="186"/>
      <c r="YI14" s="186"/>
      <c r="YJ14" s="186"/>
      <c r="YK14" s="186"/>
      <c r="YL14" s="186"/>
      <c r="YM14" s="186"/>
      <c r="YN14" s="186"/>
      <c r="YO14" s="186"/>
      <c r="YP14" s="186"/>
      <c r="YQ14" s="186"/>
      <c r="YR14" s="186"/>
      <c r="YS14" s="186"/>
      <c r="YT14" s="186"/>
      <c r="YU14" s="186"/>
      <c r="YV14" s="186"/>
      <c r="YW14" s="186"/>
      <c r="YX14" s="186"/>
      <c r="YY14" s="186"/>
      <c r="YZ14" s="186"/>
      <c r="ZA14" s="186"/>
      <c r="ZB14" s="186"/>
      <c r="ZC14" s="186"/>
      <c r="ZD14" s="186"/>
      <c r="ZE14" s="186"/>
      <c r="ZF14" s="186"/>
      <c r="ZG14" s="186"/>
      <c r="ZH14" s="186"/>
      <c r="ZI14" s="186"/>
      <c r="ZJ14" s="186"/>
      <c r="ZK14" s="186"/>
      <c r="ZL14" s="186"/>
      <c r="ZM14" s="186"/>
      <c r="ZN14" s="186"/>
      <c r="ZO14" s="186"/>
      <c r="ZP14" s="186"/>
      <c r="ZQ14" s="186"/>
      <c r="ZR14" s="186"/>
      <c r="ZS14" s="186"/>
      <c r="ZT14" s="186"/>
      <c r="ZU14" s="186"/>
      <c r="ZV14" s="186"/>
      <c r="ZW14" s="186"/>
      <c r="ZX14" s="186"/>
      <c r="ZY14" s="186"/>
      <c r="ZZ14" s="186"/>
      <c r="AAA14" s="186"/>
      <c r="AAB14" s="186"/>
      <c r="AAC14" s="186"/>
      <c r="AAD14" s="186"/>
      <c r="AAE14" s="186"/>
      <c r="AAF14" s="186"/>
      <c r="AAG14" s="186"/>
      <c r="AAH14" s="186"/>
      <c r="AAI14" s="186"/>
      <c r="AAJ14" s="186"/>
      <c r="AAK14" s="186"/>
      <c r="AAL14" s="186"/>
      <c r="AAM14" s="186"/>
      <c r="AAN14" s="186"/>
      <c r="AAO14" s="186"/>
      <c r="AAP14" s="186"/>
      <c r="AAQ14" s="186"/>
      <c r="AAR14" s="186"/>
      <c r="AAS14" s="186"/>
      <c r="AAT14" s="186"/>
      <c r="AAU14" s="186"/>
      <c r="AAV14" s="186"/>
      <c r="AAW14" s="186"/>
      <c r="AAX14" s="186"/>
      <c r="AAY14" s="186"/>
      <c r="AAZ14" s="186"/>
      <c r="ABA14" s="186"/>
      <c r="ABB14" s="186"/>
      <c r="ABC14" s="186"/>
      <c r="ABD14" s="186"/>
      <c r="ABE14" s="186"/>
      <c r="ABF14" s="186"/>
      <c r="ABG14" s="186"/>
      <c r="ABH14" s="186"/>
      <c r="ABI14" s="186"/>
      <c r="ABJ14" s="186"/>
      <c r="ABK14" s="186"/>
      <c r="ABL14" s="186"/>
      <c r="ABM14" s="186"/>
      <c r="ABN14" s="186"/>
      <c r="ABO14" s="186"/>
      <c r="ABP14" s="186"/>
      <c r="ABQ14" s="186"/>
      <c r="ABR14" s="186"/>
      <c r="ABS14" s="186"/>
      <c r="ABT14" s="186"/>
      <c r="ABU14" s="186"/>
      <c r="ABV14" s="186"/>
      <c r="ABW14" s="186"/>
      <c r="ABX14" s="186"/>
      <c r="ABY14" s="186"/>
      <c r="ABZ14" s="186"/>
      <c r="ACA14" s="186"/>
      <c r="ACB14" s="186"/>
      <c r="ACC14" s="186"/>
      <c r="ACD14" s="186"/>
      <c r="ACE14" s="186"/>
      <c r="ACF14" s="186"/>
      <c r="ACG14" s="186"/>
      <c r="ACH14" s="186"/>
      <c r="ACI14" s="186"/>
      <c r="ACJ14" s="186"/>
      <c r="ACK14" s="186"/>
      <c r="ACL14" s="186"/>
      <c r="ACM14" s="186"/>
      <c r="ACN14" s="186"/>
      <c r="ACO14" s="186"/>
      <c r="ACP14" s="186"/>
      <c r="ACQ14" s="186"/>
      <c r="ACR14" s="186"/>
      <c r="ACS14" s="186"/>
      <c r="ACT14" s="186"/>
      <c r="ACU14" s="186"/>
      <c r="ACV14" s="186"/>
      <c r="ACW14" s="186"/>
      <c r="ACX14" s="186"/>
      <c r="ACY14" s="186"/>
      <c r="ACZ14" s="186"/>
      <c r="ADA14" s="186"/>
      <c r="ADB14" s="186"/>
      <c r="ADC14" s="186"/>
      <c r="ADD14" s="186"/>
      <c r="ADE14" s="186"/>
      <c r="ADF14" s="186"/>
      <c r="ADG14" s="186"/>
      <c r="ADH14" s="186"/>
      <c r="ADI14" s="186"/>
      <c r="ADJ14" s="186"/>
      <c r="ADK14" s="186"/>
      <c r="ADL14" s="186"/>
      <c r="ADM14" s="186"/>
      <c r="ADN14" s="186"/>
      <c r="ADO14" s="186"/>
      <c r="ADP14" s="186"/>
      <c r="ADQ14" s="186"/>
      <c r="ADR14" s="186"/>
      <c r="ADS14" s="186"/>
      <c r="ADT14" s="186"/>
      <c r="ADU14" s="186"/>
      <c r="ADV14" s="186"/>
      <c r="ADW14" s="186"/>
      <c r="ADX14" s="186"/>
      <c r="ADY14" s="186"/>
      <c r="ADZ14" s="186"/>
      <c r="AEA14" s="186"/>
      <c r="AEB14" s="186"/>
      <c r="AEC14" s="186"/>
      <c r="AED14" s="186"/>
      <c r="AEE14" s="186"/>
      <c r="AEF14" s="186"/>
      <c r="AEG14" s="186"/>
      <c r="AEH14" s="186"/>
      <c r="AEI14" s="186"/>
      <c r="AEJ14" s="186"/>
      <c r="AEK14" s="186"/>
      <c r="AEL14" s="186"/>
      <c r="AEM14" s="186"/>
      <c r="AEN14" s="186"/>
      <c r="AEO14" s="186"/>
      <c r="AEP14" s="186"/>
      <c r="AEQ14" s="186"/>
      <c r="AER14" s="186"/>
      <c r="AES14" s="186"/>
      <c r="AET14" s="186"/>
      <c r="AEU14" s="186"/>
      <c r="AEV14" s="186"/>
      <c r="AEW14" s="186"/>
      <c r="AEX14" s="186"/>
      <c r="AEY14" s="186"/>
      <c r="AEZ14" s="186"/>
      <c r="AFA14" s="186"/>
      <c r="AFB14" s="186"/>
      <c r="AFC14" s="186"/>
      <c r="AFD14" s="186"/>
      <c r="AFE14" s="186"/>
      <c r="AFF14" s="186"/>
      <c r="AFG14" s="186"/>
      <c r="AFH14" s="186"/>
      <c r="AFI14" s="186"/>
      <c r="AFJ14" s="186"/>
      <c r="AFK14" s="186"/>
      <c r="AFL14" s="186"/>
      <c r="AFM14" s="186"/>
      <c r="AFN14" s="186"/>
      <c r="AFO14" s="186"/>
      <c r="AFP14" s="186"/>
      <c r="AFQ14" s="186"/>
      <c r="AFR14" s="186"/>
      <c r="AFS14" s="186"/>
      <c r="AFT14" s="186"/>
      <c r="AFU14" s="186"/>
      <c r="AFV14" s="186"/>
      <c r="AFW14" s="186"/>
      <c r="AFX14" s="186"/>
      <c r="AFY14" s="186"/>
      <c r="AFZ14" s="186"/>
      <c r="AGA14" s="186"/>
      <c r="AGB14" s="186"/>
      <c r="AGC14" s="186"/>
      <c r="AGD14" s="186"/>
      <c r="AGE14" s="186"/>
      <c r="AGF14" s="186"/>
      <c r="AGG14" s="186"/>
      <c r="AGH14" s="186"/>
      <c r="AGI14" s="186"/>
      <c r="AGJ14" s="186"/>
      <c r="AGK14" s="186"/>
      <c r="AGL14" s="186"/>
      <c r="AGM14" s="186"/>
      <c r="AGN14" s="186"/>
      <c r="AGO14" s="186"/>
      <c r="AGP14" s="186"/>
      <c r="AGQ14" s="186"/>
      <c r="AGR14" s="186"/>
      <c r="AGS14" s="186"/>
      <c r="AGT14" s="186"/>
      <c r="AGU14" s="186"/>
      <c r="AGV14" s="186"/>
      <c r="AGW14" s="186"/>
      <c r="AGX14" s="186"/>
      <c r="AGY14" s="186"/>
      <c r="AGZ14" s="186"/>
      <c r="AHA14" s="186"/>
      <c r="AHB14" s="186"/>
      <c r="AHC14" s="186"/>
      <c r="AHD14" s="186"/>
      <c r="AHE14" s="186"/>
      <c r="AHF14" s="186"/>
      <c r="AHG14" s="186"/>
      <c r="AHH14" s="186"/>
      <c r="AHI14" s="186"/>
      <c r="AHJ14" s="186"/>
      <c r="AHK14" s="186"/>
      <c r="AHL14" s="186"/>
      <c r="AHM14" s="186"/>
      <c r="AHN14" s="186"/>
      <c r="AHO14" s="186"/>
      <c r="AHP14" s="186"/>
      <c r="AHQ14" s="186"/>
      <c r="AHR14" s="186"/>
      <c r="AHS14" s="186"/>
      <c r="AHT14" s="186"/>
      <c r="AHU14" s="186"/>
      <c r="AHV14" s="186"/>
      <c r="AHW14" s="186"/>
      <c r="AHX14" s="186"/>
      <c r="AHY14" s="186"/>
      <c r="AHZ14" s="186"/>
      <c r="AIA14" s="186"/>
      <c r="AIB14" s="186"/>
      <c r="AIC14" s="186"/>
      <c r="AID14" s="186"/>
      <c r="AIE14" s="186"/>
      <c r="AIF14" s="186"/>
      <c r="AIG14" s="186"/>
      <c r="AIH14" s="186"/>
      <c r="AII14" s="186"/>
      <c r="AIJ14" s="186"/>
      <c r="AIK14" s="186"/>
      <c r="AIL14" s="186"/>
      <c r="AIM14" s="186"/>
      <c r="AIN14" s="186"/>
      <c r="AIO14" s="186"/>
      <c r="AIP14" s="186"/>
      <c r="AIQ14" s="186"/>
      <c r="AIR14" s="186"/>
      <c r="AIS14" s="186"/>
      <c r="AIT14" s="186"/>
      <c r="AIU14" s="186"/>
      <c r="AIV14" s="186"/>
      <c r="AIW14" s="186"/>
      <c r="AIX14" s="186"/>
      <c r="AIY14" s="186"/>
      <c r="AIZ14" s="186"/>
      <c r="AJA14" s="186"/>
      <c r="AJB14" s="186"/>
      <c r="AJC14" s="186"/>
      <c r="AJD14" s="186"/>
      <c r="AJE14" s="186"/>
      <c r="AJF14" s="186"/>
      <c r="AJG14" s="186"/>
      <c r="AJH14" s="186"/>
      <c r="AJI14" s="186"/>
      <c r="AJJ14" s="186"/>
      <c r="AJK14" s="186"/>
      <c r="AJL14" s="186"/>
      <c r="AJM14" s="186"/>
      <c r="AJN14" s="186"/>
      <c r="AJO14" s="186"/>
      <c r="AJP14" s="186"/>
      <c r="AJQ14" s="186"/>
      <c r="AJR14" s="186"/>
      <c r="AJS14" s="186"/>
      <c r="AJT14" s="186"/>
      <c r="AJU14" s="186"/>
      <c r="AJV14" s="186"/>
      <c r="AJW14" s="186"/>
      <c r="AJX14" s="186"/>
      <c r="AJY14" s="186"/>
      <c r="AJZ14" s="186"/>
      <c r="AKA14" s="186"/>
      <c r="AKB14" s="186"/>
      <c r="AKC14" s="186"/>
      <c r="AKD14" s="186"/>
      <c r="AKE14" s="186"/>
      <c r="AKF14" s="186"/>
      <c r="AKG14" s="186"/>
      <c r="AKH14" s="186"/>
      <c r="AKI14" s="186"/>
      <c r="AKJ14" s="186"/>
      <c r="AKK14" s="186"/>
      <c r="AKL14" s="186"/>
      <c r="AKM14" s="186"/>
      <c r="AKN14" s="186"/>
      <c r="AKO14" s="186"/>
      <c r="AKP14" s="186"/>
      <c r="AKQ14" s="186"/>
      <c r="AKR14" s="186"/>
      <c r="AKS14" s="186"/>
      <c r="AKT14" s="186"/>
      <c r="AKU14" s="186"/>
      <c r="AKV14" s="186"/>
      <c r="AKW14" s="186"/>
      <c r="AKX14" s="186"/>
      <c r="AKY14" s="186"/>
      <c r="AKZ14" s="186"/>
      <c r="ALA14" s="186"/>
      <c r="ALB14" s="186"/>
      <c r="ALC14" s="186"/>
      <c r="ALD14" s="186"/>
      <c r="ALE14" s="186"/>
      <c r="ALF14" s="186"/>
      <c r="ALG14" s="186"/>
      <c r="ALH14" s="186"/>
      <c r="ALI14" s="186"/>
      <c r="ALJ14" s="186"/>
      <c r="ALK14" s="186"/>
      <c r="ALL14" s="186"/>
      <c r="ALM14" s="186"/>
      <c r="ALN14" s="186"/>
      <c r="ALO14" s="186"/>
      <c r="ALP14" s="186"/>
      <c r="ALQ14" s="186"/>
      <c r="ALR14" s="186"/>
      <c r="ALS14" s="186"/>
      <c r="ALT14" s="186"/>
      <c r="ALU14" s="186"/>
      <c r="ALV14" s="186"/>
      <c r="ALW14" s="186"/>
      <c r="ALX14" s="186"/>
      <c r="ALY14" s="186"/>
      <c r="ALZ14" s="186"/>
      <c r="AMA14" s="186"/>
      <c r="AMB14" s="186"/>
      <c r="AMC14" s="186"/>
      <c r="AMD14" s="186"/>
      <c r="AME14" s="186"/>
      <c r="AMF14" s="186"/>
      <c r="AMG14" s="186"/>
      <c r="AMH14" s="186"/>
      <c r="AMI14" s="186"/>
      <c r="AMJ14" s="186"/>
      <c r="AMK14" s="186"/>
      <c r="AML14" s="186"/>
    </row>
    <row r="15" spans="1:1026" s="178" customFormat="1" ht="44.25" customHeight="1" x14ac:dyDescent="0.25">
      <c r="A15" s="338" t="s">
        <v>483</v>
      </c>
      <c r="B15" s="338"/>
      <c r="C15" s="338"/>
      <c r="D15" s="338"/>
      <c r="E15" s="338"/>
      <c r="F15" s="338"/>
      <c r="G15" s="338"/>
      <c r="H15" s="338"/>
      <c r="I15" s="338"/>
      <c r="J15" s="338"/>
      <c r="K15" s="338"/>
      <c r="L15" s="338"/>
      <c r="M15" s="338"/>
      <c r="S15" s="239"/>
      <c r="U15" s="176"/>
      <c r="V15" s="176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7"/>
      <c r="BM15" s="177"/>
      <c r="BN15" s="177"/>
      <c r="BO15" s="177"/>
      <c r="BP15" s="177"/>
      <c r="BQ15" s="177"/>
      <c r="BR15" s="177"/>
      <c r="BS15" s="177"/>
      <c r="BT15" s="177"/>
      <c r="BU15" s="177"/>
      <c r="BV15" s="177"/>
      <c r="BW15" s="177"/>
      <c r="BX15" s="177"/>
      <c r="BY15" s="177"/>
      <c r="BZ15" s="177"/>
      <c r="CA15" s="177"/>
      <c r="CB15" s="177"/>
      <c r="CC15" s="177"/>
      <c r="CD15" s="177"/>
      <c r="CE15" s="177"/>
      <c r="CF15" s="177"/>
      <c r="CG15" s="177"/>
      <c r="CH15" s="177"/>
      <c r="CI15" s="177"/>
      <c r="CJ15" s="177"/>
      <c r="CK15" s="177"/>
      <c r="CL15" s="177"/>
      <c r="CM15" s="177"/>
      <c r="CN15" s="177"/>
      <c r="CO15" s="177"/>
      <c r="CP15" s="177"/>
      <c r="CQ15" s="177"/>
      <c r="CR15" s="177"/>
      <c r="CS15" s="177"/>
      <c r="CT15" s="177"/>
      <c r="CU15" s="177"/>
      <c r="CV15" s="177"/>
      <c r="CW15" s="177"/>
      <c r="CX15" s="177"/>
      <c r="CY15" s="177"/>
      <c r="CZ15" s="177"/>
      <c r="DA15" s="177"/>
      <c r="DB15" s="177"/>
      <c r="DC15" s="177"/>
      <c r="DD15" s="177"/>
      <c r="DE15" s="177"/>
      <c r="DF15" s="177"/>
      <c r="DG15" s="177"/>
      <c r="DH15" s="177"/>
      <c r="DI15" s="177"/>
      <c r="DJ15" s="177"/>
      <c r="DK15" s="177"/>
      <c r="DL15" s="177"/>
      <c r="DM15" s="177"/>
      <c r="DN15" s="177"/>
      <c r="DO15" s="177"/>
      <c r="DP15" s="177"/>
      <c r="DQ15" s="177"/>
      <c r="DR15" s="177"/>
      <c r="DS15" s="177"/>
      <c r="DT15" s="177"/>
      <c r="DU15" s="177"/>
      <c r="DV15" s="177"/>
      <c r="DW15" s="177"/>
      <c r="DX15" s="177"/>
      <c r="DY15" s="177"/>
      <c r="DZ15" s="177"/>
      <c r="EA15" s="177"/>
      <c r="EB15" s="177"/>
      <c r="EC15" s="177"/>
      <c r="ED15" s="177"/>
      <c r="EE15" s="177"/>
      <c r="EF15" s="177"/>
      <c r="EG15" s="177"/>
      <c r="EH15" s="177"/>
      <c r="EI15" s="177"/>
      <c r="EJ15" s="177"/>
      <c r="EK15" s="177"/>
      <c r="EL15" s="177"/>
      <c r="EM15" s="177"/>
      <c r="EN15" s="177"/>
      <c r="EO15" s="177"/>
      <c r="EP15" s="177"/>
      <c r="EQ15" s="177"/>
      <c r="ER15" s="177"/>
      <c r="ES15" s="177"/>
      <c r="ET15" s="177"/>
      <c r="EU15" s="177"/>
      <c r="EV15" s="177"/>
      <c r="EW15" s="177"/>
      <c r="EX15" s="177"/>
      <c r="EY15" s="177"/>
      <c r="EZ15" s="177"/>
      <c r="FA15" s="177"/>
      <c r="FB15" s="177"/>
      <c r="FC15" s="177"/>
      <c r="FD15" s="177"/>
      <c r="FE15" s="177"/>
      <c r="FF15" s="177"/>
      <c r="FG15" s="177"/>
      <c r="FH15" s="177"/>
      <c r="FI15" s="177"/>
      <c r="FJ15" s="177"/>
      <c r="FK15" s="177"/>
      <c r="FL15" s="177"/>
      <c r="FM15" s="177"/>
      <c r="FN15" s="177"/>
      <c r="FO15" s="177"/>
      <c r="FP15" s="177"/>
      <c r="FQ15" s="177"/>
      <c r="FR15" s="177"/>
      <c r="FS15" s="177"/>
      <c r="FT15" s="177"/>
      <c r="FU15" s="177"/>
      <c r="FV15" s="177"/>
      <c r="FW15" s="177"/>
      <c r="FX15" s="177"/>
      <c r="FY15" s="177"/>
      <c r="FZ15" s="177"/>
      <c r="GA15" s="177"/>
      <c r="GB15" s="177"/>
      <c r="GC15" s="177"/>
      <c r="GD15" s="177"/>
      <c r="GE15" s="177"/>
      <c r="GF15" s="177"/>
      <c r="GG15" s="177"/>
      <c r="GH15" s="177"/>
      <c r="GI15" s="177"/>
      <c r="GJ15" s="177"/>
      <c r="GK15" s="177"/>
      <c r="GL15" s="177"/>
      <c r="GM15" s="177"/>
      <c r="GN15" s="177"/>
      <c r="GO15" s="177"/>
      <c r="GP15" s="177"/>
      <c r="GQ15" s="177"/>
      <c r="GR15" s="177"/>
      <c r="GS15" s="177"/>
      <c r="GT15" s="177"/>
      <c r="GU15" s="177"/>
      <c r="GV15" s="177"/>
      <c r="GW15" s="177"/>
      <c r="GX15" s="177"/>
      <c r="GY15" s="177"/>
      <c r="GZ15" s="177"/>
      <c r="HA15" s="177"/>
      <c r="HB15" s="177"/>
      <c r="HC15" s="177"/>
      <c r="HD15" s="177"/>
      <c r="HE15" s="177"/>
      <c r="HF15" s="177"/>
      <c r="HG15" s="177"/>
      <c r="HH15" s="177"/>
      <c r="HI15" s="177"/>
      <c r="HJ15" s="177"/>
      <c r="HK15" s="177"/>
      <c r="HL15" s="177"/>
      <c r="HM15" s="177"/>
      <c r="HN15" s="177"/>
      <c r="HO15" s="177"/>
      <c r="HP15" s="177"/>
      <c r="HQ15" s="177"/>
      <c r="HR15" s="177"/>
      <c r="HS15" s="177"/>
      <c r="HT15" s="177"/>
      <c r="HU15" s="177"/>
      <c r="HV15" s="177"/>
      <c r="HW15" s="177"/>
      <c r="HX15" s="177"/>
      <c r="HY15" s="177"/>
      <c r="HZ15" s="177"/>
      <c r="IA15" s="177"/>
      <c r="IB15" s="177"/>
      <c r="IC15" s="177"/>
      <c r="ID15" s="177"/>
      <c r="IE15" s="177"/>
      <c r="IF15" s="177"/>
      <c r="IG15" s="177"/>
      <c r="IH15" s="177"/>
      <c r="II15" s="177"/>
      <c r="IJ15" s="177"/>
      <c r="IK15" s="177"/>
      <c r="IL15" s="177"/>
      <c r="IM15" s="177"/>
      <c r="IN15" s="177"/>
      <c r="IO15" s="177"/>
      <c r="IP15" s="177"/>
      <c r="IQ15" s="177"/>
      <c r="IR15" s="177"/>
      <c r="IS15" s="177"/>
      <c r="IT15" s="177"/>
      <c r="IU15" s="177"/>
      <c r="IV15" s="177"/>
      <c r="IW15" s="177"/>
      <c r="IX15" s="177"/>
      <c r="IY15" s="177"/>
      <c r="IZ15" s="177"/>
      <c r="JA15" s="177"/>
      <c r="JB15" s="177"/>
      <c r="JC15" s="177"/>
      <c r="JD15" s="177"/>
      <c r="JE15" s="177"/>
      <c r="JF15" s="177"/>
      <c r="JG15" s="177"/>
      <c r="JH15" s="177"/>
      <c r="JI15" s="177"/>
      <c r="JJ15" s="177"/>
      <c r="JK15" s="177"/>
      <c r="JL15" s="177"/>
      <c r="JM15" s="177"/>
      <c r="JN15" s="177"/>
      <c r="JO15" s="177"/>
      <c r="JP15" s="177"/>
      <c r="JQ15" s="177"/>
      <c r="JR15" s="177"/>
      <c r="JS15" s="177"/>
      <c r="JT15" s="177"/>
      <c r="JU15" s="177"/>
      <c r="JV15" s="177"/>
      <c r="JW15" s="177"/>
      <c r="JX15" s="177"/>
      <c r="JY15" s="177"/>
      <c r="JZ15" s="177"/>
      <c r="KA15" s="177"/>
      <c r="KB15" s="177"/>
      <c r="KC15" s="177"/>
      <c r="KD15" s="177"/>
      <c r="KE15" s="177"/>
      <c r="KF15" s="177"/>
      <c r="KG15" s="177"/>
      <c r="KH15" s="177"/>
      <c r="KI15" s="177"/>
      <c r="KJ15" s="177"/>
      <c r="KK15" s="177"/>
      <c r="KL15" s="177"/>
      <c r="KM15" s="177"/>
      <c r="KN15" s="177"/>
      <c r="KO15" s="177"/>
      <c r="KP15" s="177"/>
      <c r="KQ15" s="177"/>
      <c r="KR15" s="177"/>
      <c r="KS15" s="177"/>
      <c r="KT15" s="177"/>
      <c r="KU15" s="177"/>
      <c r="KV15" s="177"/>
      <c r="KW15" s="177"/>
      <c r="KX15" s="177"/>
      <c r="KY15" s="177"/>
      <c r="KZ15" s="177"/>
      <c r="LA15" s="177"/>
      <c r="LB15" s="177"/>
      <c r="LC15" s="177"/>
      <c r="LD15" s="177"/>
      <c r="LE15" s="177"/>
      <c r="LF15" s="177"/>
      <c r="LG15" s="177"/>
      <c r="LH15" s="177"/>
      <c r="LI15" s="177"/>
      <c r="LJ15" s="177"/>
      <c r="LK15" s="177"/>
      <c r="LL15" s="177"/>
      <c r="LM15" s="177"/>
      <c r="LN15" s="177"/>
      <c r="LO15" s="177"/>
      <c r="LP15" s="177"/>
      <c r="LQ15" s="177"/>
      <c r="LR15" s="177"/>
      <c r="LS15" s="177"/>
      <c r="LT15" s="177"/>
      <c r="LU15" s="177"/>
      <c r="LV15" s="177"/>
      <c r="LW15" s="177"/>
      <c r="LX15" s="177"/>
      <c r="LY15" s="177"/>
      <c r="LZ15" s="177"/>
      <c r="MA15" s="177"/>
      <c r="MB15" s="177"/>
      <c r="MC15" s="177"/>
      <c r="MD15" s="177"/>
      <c r="ME15" s="177"/>
      <c r="MF15" s="177"/>
      <c r="MG15" s="177"/>
      <c r="MH15" s="177"/>
      <c r="MI15" s="177"/>
      <c r="MJ15" s="177"/>
      <c r="MK15" s="177"/>
      <c r="ML15" s="177"/>
      <c r="MM15" s="177"/>
      <c r="MN15" s="177"/>
      <c r="MO15" s="177"/>
      <c r="MP15" s="177"/>
      <c r="MQ15" s="177"/>
      <c r="MR15" s="177"/>
      <c r="MS15" s="177"/>
      <c r="MT15" s="177"/>
      <c r="MU15" s="177"/>
      <c r="MV15" s="177"/>
      <c r="MW15" s="177"/>
      <c r="MX15" s="177"/>
      <c r="MY15" s="177"/>
      <c r="MZ15" s="177"/>
      <c r="NA15" s="177"/>
      <c r="NB15" s="177"/>
      <c r="NC15" s="177"/>
      <c r="ND15" s="177"/>
      <c r="NE15" s="177"/>
      <c r="NF15" s="177"/>
      <c r="NG15" s="177"/>
      <c r="NH15" s="177"/>
      <c r="NI15" s="177"/>
      <c r="NJ15" s="177"/>
      <c r="NK15" s="177"/>
      <c r="NL15" s="177"/>
      <c r="NM15" s="177"/>
      <c r="NN15" s="177"/>
      <c r="NO15" s="177"/>
      <c r="NP15" s="177"/>
      <c r="NQ15" s="177"/>
      <c r="NR15" s="177"/>
      <c r="NS15" s="177"/>
      <c r="NT15" s="177"/>
      <c r="NU15" s="177"/>
      <c r="NV15" s="177"/>
      <c r="NW15" s="177"/>
      <c r="NX15" s="177"/>
      <c r="NY15" s="177"/>
      <c r="NZ15" s="177"/>
      <c r="OA15" s="177"/>
      <c r="OB15" s="177"/>
      <c r="OC15" s="177"/>
      <c r="OD15" s="177"/>
      <c r="OE15" s="177"/>
      <c r="OF15" s="177"/>
      <c r="OG15" s="177"/>
      <c r="OH15" s="177"/>
      <c r="OI15" s="177"/>
      <c r="OJ15" s="177"/>
      <c r="OK15" s="177"/>
      <c r="OL15" s="177"/>
      <c r="OM15" s="177"/>
      <c r="ON15" s="177"/>
      <c r="OO15" s="177"/>
      <c r="OP15" s="177"/>
      <c r="OQ15" s="177"/>
      <c r="OR15" s="177"/>
      <c r="OS15" s="177"/>
      <c r="OT15" s="177"/>
      <c r="OU15" s="177"/>
      <c r="OV15" s="177"/>
      <c r="OW15" s="177"/>
      <c r="OX15" s="177"/>
      <c r="OY15" s="177"/>
      <c r="OZ15" s="177"/>
      <c r="PA15" s="177"/>
      <c r="PB15" s="177"/>
      <c r="PC15" s="177"/>
      <c r="PD15" s="177"/>
      <c r="PE15" s="177"/>
      <c r="PF15" s="177"/>
      <c r="PG15" s="177"/>
      <c r="PH15" s="177"/>
      <c r="PI15" s="177"/>
      <c r="PJ15" s="177"/>
      <c r="PK15" s="177"/>
      <c r="PL15" s="177"/>
      <c r="PM15" s="177"/>
      <c r="PN15" s="177"/>
      <c r="PO15" s="177"/>
      <c r="PP15" s="177"/>
      <c r="PQ15" s="177"/>
      <c r="PR15" s="177"/>
      <c r="PS15" s="177"/>
      <c r="PT15" s="177"/>
      <c r="PU15" s="177"/>
      <c r="PV15" s="177"/>
      <c r="PW15" s="177"/>
      <c r="PX15" s="177"/>
      <c r="PY15" s="177"/>
      <c r="PZ15" s="177"/>
      <c r="QA15" s="177"/>
      <c r="QB15" s="177"/>
      <c r="QC15" s="177"/>
      <c r="QD15" s="177"/>
      <c r="QE15" s="177"/>
      <c r="QF15" s="177"/>
      <c r="QG15" s="177"/>
      <c r="QH15" s="177"/>
      <c r="QI15" s="177"/>
      <c r="QJ15" s="177"/>
      <c r="QK15" s="177"/>
      <c r="QL15" s="177"/>
      <c r="QM15" s="177"/>
      <c r="QN15" s="177"/>
      <c r="QO15" s="177"/>
      <c r="QP15" s="177"/>
      <c r="QQ15" s="177"/>
      <c r="QR15" s="177"/>
      <c r="QS15" s="177"/>
      <c r="QT15" s="177"/>
      <c r="QU15" s="177"/>
      <c r="QV15" s="177"/>
      <c r="QW15" s="177"/>
      <c r="QX15" s="177"/>
      <c r="QY15" s="177"/>
      <c r="QZ15" s="177"/>
      <c r="RA15" s="177"/>
      <c r="RB15" s="177"/>
      <c r="RC15" s="177"/>
      <c r="RD15" s="177"/>
      <c r="RE15" s="177"/>
      <c r="RF15" s="177"/>
      <c r="RG15" s="177"/>
      <c r="RH15" s="177"/>
      <c r="RI15" s="177"/>
      <c r="RJ15" s="177"/>
      <c r="RK15" s="177"/>
      <c r="RL15" s="177"/>
      <c r="RM15" s="177"/>
      <c r="RN15" s="177"/>
      <c r="RO15" s="177"/>
      <c r="RP15" s="177"/>
      <c r="RQ15" s="177"/>
      <c r="RR15" s="177"/>
      <c r="RS15" s="177"/>
      <c r="RT15" s="177"/>
      <c r="RU15" s="177"/>
      <c r="RV15" s="177"/>
      <c r="RW15" s="177"/>
      <c r="RX15" s="177"/>
      <c r="RY15" s="177"/>
      <c r="RZ15" s="177"/>
      <c r="SA15" s="177"/>
      <c r="SB15" s="177"/>
      <c r="SC15" s="177"/>
      <c r="SD15" s="177"/>
      <c r="SE15" s="177"/>
      <c r="SF15" s="177"/>
      <c r="SG15" s="177"/>
      <c r="SH15" s="177"/>
      <c r="SI15" s="177"/>
      <c r="SJ15" s="177"/>
      <c r="SK15" s="177"/>
      <c r="SL15" s="177"/>
      <c r="SM15" s="177"/>
      <c r="SN15" s="177"/>
      <c r="SO15" s="177"/>
      <c r="SP15" s="177"/>
      <c r="SQ15" s="177"/>
      <c r="SR15" s="177"/>
      <c r="SS15" s="177"/>
      <c r="ST15" s="177"/>
      <c r="SU15" s="177"/>
      <c r="SV15" s="177"/>
      <c r="SW15" s="177"/>
      <c r="SX15" s="177"/>
      <c r="SY15" s="177"/>
      <c r="SZ15" s="177"/>
      <c r="TA15" s="177"/>
      <c r="TB15" s="177"/>
      <c r="TC15" s="177"/>
      <c r="TD15" s="177"/>
      <c r="TE15" s="177"/>
      <c r="TF15" s="177"/>
      <c r="TG15" s="177"/>
      <c r="TH15" s="177"/>
      <c r="TI15" s="177"/>
      <c r="TJ15" s="177"/>
      <c r="TK15" s="177"/>
      <c r="TL15" s="177"/>
      <c r="TM15" s="177"/>
      <c r="TN15" s="177"/>
      <c r="TO15" s="177"/>
      <c r="TP15" s="177"/>
      <c r="TQ15" s="177"/>
      <c r="TR15" s="177"/>
      <c r="TS15" s="177"/>
      <c r="TT15" s="177"/>
      <c r="TU15" s="177"/>
      <c r="TV15" s="177"/>
      <c r="TW15" s="177"/>
      <c r="TX15" s="177"/>
      <c r="TY15" s="177"/>
      <c r="TZ15" s="177"/>
      <c r="UA15" s="177"/>
      <c r="UB15" s="177"/>
      <c r="UC15" s="177"/>
      <c r="UD15" s="177"/>
      <c r="UE15" s="177"/>
      <c r="UF15" s="177"/>
      <c r="UG15" s="177"/>
      <c r="UH15" s="177"/>
      <c r="UI15" s="177"/>
      <c r="UJ15" s="177"/>
      <c r="UK15" s="177"/>
      <c r="UL15" s="177"/>
      <c r="UM15" s="177"/>
      <c r="UN15" s="177"/>
      <c r="UO15" s="177"/>
      <c r="UP15" s="177"/>
      <c r="UQ15" s="177"/>
      <c r="UR15" s="177"/>
      <c r="US15" s="177"/>
      <c r="UT15" s="177"/>
      <c r="UU15" s="177"/>
      <c r="UV15" s="177"/>
      <c r="UW15" s="177"/>
      <c r="UX15" s="177"/>
      <c r="UY15" s="177"/>
      <c r="UZ15" s="177"/>
      <c r="VA15" s="177"/>
      <c r="VB15" s="177"/>
      <c r="VC15" s="177"/>
      <c r="VD15" s="177"/>
      <c r="VE15" s="177"/>
      <c r="VF15" s="177"/>
      <c r="VG15" s="177"/>
      <c r="VH15" s="177"/>
      <c r="VI15" s="177"/>
      <c r="VJ15" s="177"/>
      <c r="VK15" s="177"/>
      <c r="VL15" s="177"/>
      <c r="VM15" s="177"/>
      <c r="VN15" s="177"/>
      <c r="VO15" s="177"/>
      <c r="VP15" s="177"/>
      <c r="VQ15" s="177"/>
      <c r="VR15" s="177"/>
      <c r="VS15" s="177"/>
      <c r="VT15" s="177"/>
      <c r="VU15" s="177"/>
      <c r="VV15" s="177"/>
      <c r="VW15" s="177"/>
      <c r="VX15" s="177"/>
      <c r="VY15" s="177"/>
      <c r="VZ15" s="177"/>
      <c r="WA15" s="177"/>
      <c r="WB15" s="177"/>
      <c r="WC15" s="177"/>
      <c r="WD15" s="177"/>
      <c r="WE15" s="177"/>
      <c r="WF15" s="177"/>
      <c r="WG15" s="177"/>
      <c r="WH15" s="177"/>
      <c r="WI15" s="177"/>
      <c r="WJ15" s="177"/>
      <c r="WK15" s="177"/>
      <c r="WL15" s="177"/>
      <c r="WM15" s="177"/>
      <c r="WN15" s="177"/>
      <c r="WO15" s="177"/>
      <c r="WP15" s="177"/>
      <c r="WQ15" s="177"/>
      <c r="WR15" s="177"/>
      <c r="WS15" s="177"/>
      <c r="WT15" s="177"/>
      <c r="WU15" s="177"/>
      <c r="WV15" s="177"/>
      <c r="WW15" s="177"/>
      <c r="WX15" s="177"/>
      <c r="WY15" s="177"/>
      <c r="WZ15" s="177"/>
      <c r="XA15" s="177"/>
      <c r="XB15" s="177"/>
      <c r="XC15" s="177"/>
      <c r="XD15" s="177"/>
      <c r="XE15" s="177"/>
      <c r="XF15" s="177"/>
      <c r="XG15" s="177"/>
      <c r="XH15" s="177"/>
      <c r="XI15" s="177"/>
      <c r="XJ15" s="177"/>
      <c r="XK15" s="177"/>
      <c r="XL15" s="177"/>
      <c r="XM15" s="177"/>
      <c r="XN15" s="177"/>
      <c r="XO15" s="177"/>
      <c r="XP15" s="177"/>
      <c r="XQ15" s="177"/>
      <c r="XR15" s="177"/>
      <c r="XS15" s="177"/>
      <c r="XT15" s="177"/>
      <c r="XU15" s="177"/>
      <c r="XV15" s="177"/>
      <c r="XW15" s="177"/>
      <c r="XX15" s="177"/>
      <c r="XY15" s="177"/>
      <c r="XZ15" s="177"/>
      <c r="YA15" s="177"/>
      <c r="YB15" s="177"/>
      <c r="YC15" s="177"/>
      <c r="YD15" s="177"/>
      <c r="YE15" s="177"/>
      <c r="YF15" s="177"/>
      <c r="YG15" s="177"/>
      <c r="YH15" s="177"/>
      <c r="YI15" s="177"/>
      <c r="YJ15" s="177"/>
      <c r="YK15" s="177"/>
      <c r="YL15" s="177"/>
      <c r="YM15" s="177"/>
      <c r="YN15" s="177"/>
      <c r="YO15" s="177"/>
      <c r="YP15" s="177"/>
      <c r="YQ15" s="177"/>
      <c r="YR15" s="177"/>
      <c r="YS15" s="177"/>
      <c r="YT15" s="177"/>
      <c r="YU15" s="177"/>
      <c r="YV15" s="177"/>
      <c r="YW15" s="177"/>
      <c r="YX15" s="177"/>
      <c r="YY15" s="177"/>
      <c r="YZ15" s="177"/>
      <c r="ZA15" s="177"/>
      <c r="ZB15" s="177"/>
      <c r="ZC15" s="177"/>
      <c r="ZD15" s="177"/>
      <c r="ZE15" s="177"/>
      <c r="ZF15" s="177"/>
      <c r="ZG15" s="177"/>
      <c r="ZH15" s="177"/>
      <c r="ZI15" s="177"/>
      <c r="ZJ15" s="177"/>
      <c r="ZK15" s="177"/>
      <c r="ZL15" s="177"/>
      <c r="ZM15" s="177"/>
      <c r="ZN15" s="177"/>
      <c r="ZO15" s="177"/>
      <c r="ZP15" s="177"/>
      <c r="ZQ15" s="177"/>
      <c r="ZR15" s="177"/>
      <c r="ZS15" s="177"/>
      <c r="ZT15" s="177"/>
      <c r="ZU15" s="177"/>
      <c r="ZV15" s="177"/>
      <c r="ZW15" s="177"/>
      <c r="ZX15" s="177"/>
      <c r="ZY15" s="177"/>
      <c r="ZZ15" s="177"/>
      <c r="AAA15" s="177"/>
      <c r="AAB15" s="177"/>
      <c r="AAC15" s="177"/>
      <c r="AAD15" s="177"/>
      <c r="AAE15" s="177"/>
      <c r="AAF15" s="177"/>
      <c r="AAG15" s="177"/>
      <c r="AAH15" s="177"/>
      <c r="AAI15" s="177"/>
      <c r="AAJ15" s="177"/>
      <c r="AAK15" s="177"/>
      <c r="AAL15" s="177"/>
      <c r="AAM15" s="177"/>
      <c r="AAN15" s="177"/>
      <c r="AAO15" s="177"/>
      <c r="AAP15" s="177"/>
      <c r="AAQ15" s="177"/>
      <c r="AAR15" s="177"/>
      <c r="AAS15" s="177"/>
      <c r="AAT15" s="177"/>
      <c r="AAU15" s="177"/>
      <c r="AAV15" s="177"/>
      <c r="AAW15" s="177"/>
      <c r="AAX15" s="177"/>
      <c r="AAY15" s="177"/>
      <c r="AAZ15" s="177"/>
      <c r="ABA15" s="177"/>
      <c r="ABB15" s="177"/>
      <c r="ABC15" s="177"/>
      <c r="ABD15" s="177"/>
      <c r="ABE15" s="177"/>
      <c r="ABF15" s="177"/>
      <c r="ABG15" s="177"/>
      <c r="ABH15" s="177"/>
      <c r="ABI15" s="177"/>
      <c r="ABJ15" s="177"/>
      <c r="ABK15" s="177"/>
      <c r="ABL15" s="177"/>
      <c r="ABM15" s="177"/>
      <c r="ABN15" s="177"/>
      <c r="ABO15" s="177"/>
      <c r="ABP15" s="177"/>
      <c r="ABQ15" s="177"/>
      <c r="ABR15" s="177"/>
      <c r="ABS15" s="177"/>
      <c r="ABT15" s="177"/>
      <c r="ABU15" s="177"/>
      <c r="ABV15" s="177"/>
      <c r="ABW15" s="177"/>
      <c r="ABX15" s="177"/>
      <c r="ABY15" s="177"/>
      <c r="ABZ15" s="177"/>
      <c r="ACA15" s="177"/>
      <c r="ACB15" s="177"/>
      <c r="ACC15" s="177"/>
      <c r="ACD15" s="177"/>
      <c r="ACE15" s="177"/>
      <c r="ACF15" s="177"/>
      <c r="ACG15" s="177"/>
      <c r="ACH15" s="177"/>
      <c r="ACI15" s="177"/>
      <c r="ACJ15" s="177"/>
      <c r="ACK15" s="177"/>
      <c r="ACL15" s="177"/>
      <c r="ACM15" s="177"/>
      <c r="ACN15" s="177"/>
      <c r="ACO15" s="177"/>
      <c r="ACP15" s="177"/>
      <c r="ACQ15" s="177"/>
      <c r="ACR15" s="177"/>
      <c r="ACS15" s="177"/>
      <c r="ACT15" s="177"/>
      <c r="ACU15" s="177"/>
      <c r="ACV15" s="177"/>
      <c r="ACW15" s="177"/>
      <c r="ACX15" s="177"/>
      <c r="ACY15" s="177"/>
      <c r="ACZ15" s="177"/>
      <c r="ADA15" s="177"/>
      <c r="ADB15" s="177"/>
      <c r="ADC15" s="177"/>
      <c r="ADD15" s="177"/>
      <c r="ADE15" s="177"/>
      <c r="ADF15" s="177"/>
      <c r="ADG15" s="177"/>
      <c r="ADH15" s="177"/>
      <c r="ADI15" s="177"/>
      <c r="ADJ15" s="177"/>
      <c r="ADK15" s="177"/>
      <c r="ADL15" s="177"/>
      <c r="ADM15" s="177"/>
      <c r="ADN15" s="177"/>
      <c r="ADO15" s="177"/>
      <c r="ADP15" s="177"/>
      <c r="ADQ15" s="177"/>
      <c r="ADR15" s="177"/>
      <c r="ADS15" s="177"/>
      <c r="ADT15" s="177"/>
      <c r="ADU15" s="177"/>
      <c r="ADV15" s="177"/>
      <c r="ADW15" s="177"/>
      <c r="ADX15" s="177"/>
      <c r="ADY15" s="177"/>
      <c r="ADZ15" s="177"/>
      <c r="AEA15" s="177"/>
      <c r="AEB15" s="177"/>
      <c r="AEC15" s="177"/>
      <c r="AED15" s="177"/>
      <c r="AEE15" s="177"/>
      <c r="AEF15" s="177"/>
      <c r="AEG15" s="177"/>
      <c r="AEH15" s="177"/>
      <c r="AEI15" s="177"/>
      <c r="AEJ15" s="177"/>
      <c r="AEK15" s="177"/>
      <c r="AEL15" s="177"/>
      <c r="AEM15" s="177"/>
      <c r="AEN15" s="177"/>
      <c r="AEO15" s="177"/>
      <c r="AEP15" s="177"/>
      <c r="AEQ15" s="177"/>
      <c r="AER15" s="177"/>
      <c r="AES15" s="177"/>
      <c r="AET15" s="177"/>
      <c r="AEU15" s="177"/>
      <c r="AEV15" s="177"/>
      <c r="AEW15" s="177"/>
      <c r="AEX15" s="177"/>
      <c r="AEY15" s="177"/>
      <c r="AEZ15" s="177"/>
      <c r="AFA15" s="177"/>
      <c r="AFB15" s="177"/>
      <c r="AFC15" s="177"/>
      <c r="AFD15" s="177"/>
      <c r="AFE15" s="177"/>
      <c r="AFF15" s="177"/>
      <c r="AFG15" s="177"/>
      <c r="AFH15" s="177"/>
      <c r="AFI15" s="177"/>
      <c r="AFJ15" s="177"/>
      <c r="AFK15" s="177"/>
      <c r="AFL15" s="177"/>
      <c r="AFM15" s="177"/>
      <c r="AFN15" s="177"/>
      <c r="AFO15" s="177"/>
      <c r="AFP15" s="177"/>
      <c r="AFQ15" s="177"/>
      <c r="AFR15" s="177"/>
      <c r="AFS15" s="177"/>
      <c r="AFT15" s="177"/>
      <c r="AFU15" s="177"/>
      <c r="AFV15" s="177"/>
      <c r="AFW15" s="177"/>
      <c r="AFX15" s="177"/>
      <c r="AFY15" s="177"/>
      <c r="AFZ15" s="177"/>
      <c r="AGA15" s="177"/>
      <c r="AGB15" s="177"/>
      <c r="AGC15" s="177"/>
      <c r="AGD15" s="177"/>
      <c r="AGE15" s="177"/>
      <c r="AGF15" s="177"/>
      <c r="AGG15" s="177"/>
      <c r="AGH15" s="177"/>
      <c r="AGI15" s="177"/>
      <c r="AGJ15" s="177"/>
      <c r="AGK15" s="177"/>
      <c r="AGL15" s="177"/>
      <c r="AGM15" s="177"/>
      <c r="AGN15" s="177"/>
      <c r="AGO15" s="177"/>
      <c r="AGP15" s="177"/>
      <c r="AGQ15" s="177"/>
      <c r="AGR15" s="177"/>
      <c r="AGS15" s="177"/>
      <c r="AGT15" s="177"/>
      <c r="AGU15" s="177"/>
      <c r="AGV15" s="177"/>
      <c r="AGW15" s="177"/>
      <c r="AGX15" s="177"/>
      <c r="AGY15" s="177"/>
      <c r="AGZ15" s="177"/>
      <c r="AHA15" s="177"/>
      <c r="AHB15" s="177"/>
      <c r="AHC15" s="177"/>
      <c r="AHD15" s="177"/>
      <c r="AHE15" s="177"/>
      <c r="AHF15" s="177"/>
      <c r="AHG15" s="177"/>
      <c r="AHH15" s="177"/>
      <c r="AHI15" s="177"/>
      <c r="AHJ15" s="177"/>
      <c r="AHK15" s="177"/>
      <c r="AHL15" s="177"/>
      <c r="AHM15" s="177"/>
      <c r="AHN15" s="177"/>
      <c r="AHO15" s="177"/>
      <c r="AHP15" s="177"/>
      <c r="AHQ15" s="177"/>
      <c r="AHR15" s="177"/>
      <c r="AHS15" s="177"/>
      <c r="AHT15" s="177"/>
      <c r="AHU15" s="177"/>
      <c r="AHV15" s="177"/>
      <c r="AHW15" s="177"/>
      <c r="AHX15" s="177"/>
      <c r="AHY15" s="177"/>
      <c r="AHZ15" s="177"/>
      <c r="AIA15" s="177"/>
      <c r="AIB15" s="177"/>
      <c r="AIC15" s="177"/>
      <c r="AID15" s="177"/>
      <c r="AIE15" s="177"/>
      <c r="AIF15" s="177"/>
      <c r="AIG15" s="177"/>
      <c r="AIH15" s="177"/>
      <c r="AII15" s="177"/>
      <c r="AIJ15" s="177"/>
      <c r="AIK15" s="177"/>
      <c r="AIL15" s="177"/>
      <c r="AIM15" s="177"/>
      <c r="AIN15" s="177"/>
      <c r="AIO15" s="177"/>
      <c r="AIP15" s="177"/>
      <c r="AIQ15" s="177"/>
      <c r="AIR15" s="177"/>
      <c r="AIS15" s="177"/>
      <c r="AIT15" s="177"/>
      <c r="AIU15" s="177"/>
      <c r="AIV15" s="177"/>
      <c r="AIW15" s="177"/>
      <c r="AIX15" s="177"/>
      <c r="AIY15" s="177"/>
      <c r="AIZ15" s="177"/>
      <c r="AJA15" s="177"/>
      <c r="AJB15" s="177"/>
      <c r="AJC15" s="177"/>
      <c r="AJD15" s="177"/>
      <c r="AJE15" s="177"/>
      <c r="AJF15" s="177"/>
      <c r="AJG15" s="177"/>
      <c r="AJH15" s="177"/>
      <c r="AJI15" s="177"/>
      <c r="AJJ15" s="177"/>
      <c r="AJK15" s="177"/>
      <c r="AJL15" s="177"/>
      <c r="AJM15" s="177"/>
      <c r="AJN15" s="177"/>
      <c r="AJO15" s="177"/>
      <c r="AJP15" s="177"/>
      <c r="AJQ15" s="177"/>
      <c r="AJR15" s="177"/>
      <c r="AJS15" s="177"/>
      <c r="AJT15" s="177"/>
      <c r="AJU15" s="177"/>
      <c r="AJV15" s="177"/>
      <c r="AJW15" s="177"/>
      <c r="AJX15" s="177"/>
      <c r="AJY15" s="177"/>
      <c r="AJZ15" s="177"/>
      <c r="AKA15" s="177"/>
      <c r="AKB15" s="177"/>
      <c r="AKC15" s="177"/>
      <c r="AKD15" s="177"/>
      <c r="AKE15" s="177"/>
      <c r="AKF15" s="177"/>
      <c r="AKG15" s="177"/>
      <c r="AKH15" s="177"/>
      <c r="AKI15" s="177"/>
      <c r="AKJ15" s="177"/>
      <c r="AKK15" s="177"/>
      <c r="AKL15" s="177"/>
      <c r="AKM15" s="177"/>
      <c r="AKN15" s="177"/>
      <c r="AKO15" s="177"/>
      <c r="AKP15" s="177"/>
      <c r="AKQ15" s="177"/>
      <c r="AKR15" s="177"/>
      <c r="AKS15" s="177"/>
      <c r="AKT15" s="177"/>
      <c r="AKU15" s="177"/>
      <c r="AKV15" s="177"/>
      <c r="AKW15" s="177"/>
      <c r="AKX15" s="177"/>
      <c r="AKY15" s="177"/>
      <c r="AKZ15" s="177"/>
      <c r="ALA15" s="177"/>
      <c r="ALB15" s="177"/>
      <c r="ALC15" s="177"/>
      <c r="ALD15" s="177"/>
      <c r="ALE15" s="177"/>
      <c r="ALF15" s="177"/>
      <c r="ALG15" s="177"/>
      <c r="ALH15" s="177"/>
      <c r="ALI15" s="177"/>
      <c r="ALJ15" s="177"/>
      <c r="ALK15" s="177"/>
      <c r="ALL15" s="177"/>
      <c r="ALM15" s="177"/>
      <c r="ALN15" s="177"/>
      <c r="ALO15" s="177"/>
      <c r="ALP15" s="177"/>
      <c r="ALQ15" s="177"/>
      <c r="ALR15" s="177"/>
      <c r="ALS15" s="177"/>
      <c r="ALT15" s="177"/>
      <c r="ALU15" s="177"/>
      <c r="ALV15" s="177"/>
      <c r="ALW15" s="177"/>
      <c r="ALX15" s="177"/>
      <c r="ALY15" s="177"/>
      <c r="ALZ15" s="177"/>
      <c r="AMA15" s="177"/>
      <c r="AMB15" s="177"/>
      <c r="AMC15" s="177"/>
      <c r="AMD15" s="177"/>
      <c r="AME15" s="177"/>
      <c r="AMF15" s="177"/>
      <c r="AMG15" s="177"/>
      <c r="AMH15" s="177"/>
      <c r="AMI15" s="177"/>
      <c r="AMJ15" s="177"/>
      <c r="AMK15" s="177"/>
      <c r="AML15" s="177"/>
    </row>
    <row r="16" spans="1:1026" s="186" customFormat="1" ht="49.5" customHeight="1" x14ac:dyDescent="0.25">
      <c r="A16" s="338" t="s">
        <v>485</v>
      </c>
      <c r="B16" s="33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185"/>
      <c r="O16" s="185"/>
      <c r="P16" s="185"/>
      <c r="Q16" s="185"/>
      <c r="R16" s="185"/>
      <c r="S16" s="185"/>
      <c r="T16" s="185"/>
      <c r="U16" s="184"/>
      <c r="V16" s="184"/>
    </row>
    <row r="17" spans="1:1026" s="176" customFormat="1" ht="15.75" x14ac:dyDescent="0.25">
      <c r="A17" s="325"/>
      <c r="B17" s="325"/>
      <c r="C17" s="325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77"/>
      <c r="BU17" s="177"/>
      <c r="BV17" s="177"/>
      <c r="BW17" s="177"/>
      <c r="BX17" s="177"/>
      <c r="BY17" s="177"/>
      <c r="BZ17" s="177"/>
      <c r="CA17" s="177"/>
      <c r="CB17" s="177"/>
      <c r="CC17" s="177"/>
      <c r="CD17" s="177"/>
      <c r="CE17" s="177"/>
      <c r="CF17" s="177"/>
      <c r="CG17" s="177"/>
      <c r="CH17" s="177"/>
      <c r="CI17" s="177"/>
      <c r="CJ17" s="177"/>
      <c r="CK17" s="177"/>
      <c r="CL17" s="177"/>
      <c r="CM17" s="177"/>
      <c r="CN17" s="177"/>
      <c r="CO17" s="177"/>
      <c r="CP17" s="177"/>
      <c r="CQ17" s="177"/>
      <c r="CR17" s="177"/>
      <c r="CS17" s="177"/>
      <c r="CT17" s="177"/>
      <c r="CU17" s="177"/>
      <c r="CV17" s="177"/>
      <c r="CW17" s="177"/>
      <c r="CX17" s="177"/>
      <c r="CY17" s="177"/>
      <c r="CZ17" s="177"/>
      <c r="DA17" s="177"/>
      <c r="DB17" s="177"/>
      <c r="DC17" s="177"/>
      <c r="DD17" s="177"/>
      <c r="DE17" s="177"/>
      <c r="DF17" s="177"/>
      <c r="DG17" s="177"/>
      <c r="DH17" s="177"/>
      <c r="DI17" s="177"/>
      <c r="DJ17" s="177"/>
      <c r="DK17" s="177"/>
      <c r="DL17" s="177"/>
      <c r="DM17" s="177"/>
      <c r="DN17" s="177"/>
      <c r="DO17" s="177"/>
      <c r="DP17" s="177"/>
      <c r="DQ17" s="177"/>
      <c r="DR17" s="177"/>
      <c r="DS17" s="177"/>
      <c r="DT17" s="177"/>
      <c r="DU17" s="177"/>
      <c r="DV17" s="177"/>
      <c r="DW17" s="177"/>
      <c r="DX17" s="177"/>
      <c r="DY17" s="177"/>
      <c r="DZ17" s="177"/>
      <c r="EA17" s="177"/>
      <c r="EB17" s="177"/>
      <c r="EC17" s="177"/>
      <c r="ED17" s="177"/>
      <c r="EE17" s="177"/>
      <c r="EF17" s="177"/>
      <c r="EG17" s="177"/>
      <c r="EH17" s="177"/>
      <c r="EI17" s="177"/>
      <c r="EJ17" s="177"/>
      <c r="EK17" s="177"/>
      <c r="EL17" s="177"/>
      <c r="EM17" s="177"/>
      <c r="EN17" s="177"/>
      <c r="EO17" s="177"/>
      <c r="EP17" s="177"/>
      <c r="EQ17" s="177"/>
      <c r="ER17" s="177"/>
      <c r="ES17" s="177"/>
      <c r="ET17" s="177"/>
      <c r="EU17" s="177"/>
      <c r="EV17" s="177"/>
      <c r="EW17" s="177"/>
      <c r="EX17" s="177"/>
      <c r="EY17" s="177"/>
      <c r="EZ17" s="177"/>
      <c r="FA17" s="177"/>
      <c r="FB17" s="177"/>
      <c r="FC17" s="177"/>
      <c r="FD17" s="177"/>
      <c r="FE17" s="177"/>
      <c r="FF17" s="177"/>
      <c r="FG17" s="177"/>
      <c r="FH17" s="177"/>
      <c r="FI17" s="177"/>
      <c r="FJ17" s="177"/>
      <c r="FK17" s="177"/>
      <c r="FL17" s="177"/>
      <c r="FM17" s="177"/>
      <c r="FN17" s="177"/>
      <c r="FO17" s="177"/>
      <c r="FP17" s="177"/>
      <c r="FQ17" s="177"/>
      <c r="FR17" s="177"/>
      <c r="FS17" s="177"/>
      <c r="FT17" s="177"/>
      <c r="FU17" s="177"/>
      <c r="FV17" s="177"/>
      <c r="FW17" s="177"/>
      <c r="FX17" s="177"/>
      <c r="FY17" s="177"/>
      <c r="FZ17" s="177"/>
      <c r="GA17" s="177"/>
      <c r="GB17" s="177"/>
      <c r="GC17" s="177"/>
      <c r="GD17" s="177"/>
      <c r="GE17" s="177"/>
      <c r="GF17" s="177"/>
      <c r="GG17" s="177"/>
      <c r="GH17" s="177"/>
      <c r="GI17" s="177"/>
      <c r="GJ17" s="177"/>
      <c r="GK17" s="177"/>
      <c r="GL17" s="177"/>
      <c r="GM17" s="177"/>
      <c r="GN17" s="177"/>
      <c r="GO17" s="177"/>
      <c r="GP17" s="177"/>
      <c r="GQ17" s="177"/>
      <c r="GR17" s="177"/>
      <c r="GS17" s="177"/>
      <c r="GT17" s="177"/>
      <c r="GU17" s="177"/>
      <c r="GV17" s="177"/>
      <c r="GW17" s="177"/>
      <c r="GX17" s="177"/>
      <c r="GY17" s="177"/>
      <c r="GZ17" s="177"/>
      <c r="HA17" s="177"/>
      <c r="HB17" s="177"/>
      <c r="HC17" s="177"/>
      <c r="HD17" s="177"/>
      <c r="HE17" s="177"/>
      <c r="HF17" s="177"/>
      <c r="HG17" s="177"/>
      <c r="HH17" s="177"/>
      <c r="HI17" s="177"/>
      <c r="HJ17" s="177"/>
      <c r="HK17" s="177"/>
      <c r="HL17" s="177"/>
      <c r="HM17" s="177"/>
      <c r="HN17" s="177"/>
      <c r="HO17" s="177"/>
      <c r="HP17" s="177"/>
      <c r="HQ17" s="177"/>
      <c r="HR17" s="177"/>
      <c r="HS17" s="177"/>
      <c r="HT17" s="177"/>
      <c r="HU17" s="177"/>
      <c r="HV17" s="177"/>
      <c r="HW17" s="177"/>
      <c r="HX17" s="177"/>
      <c r="HY17" s="177"/>
      <c r="HZ17" s="177"/>
      <c r="IA17" s="177"/>
      <c r="IB17" s="177"/>
      <c r="IC17" s="177"/>
      <c r="ID17" s="177"/>
      <c r="IE17" s="177"/>
      <c r="IF17" s="177"/>
      <c r="IG17" s="177"/>
      <c r="IH17" s="177"/>
      <c r="II17" s="177"/>
      <c r="IJ17" s="177"/>
      <c r="IK17" s="177"/>
      <c r="IL17" s="177"/>
      <c r="IM17" s="177"/>
      <c r="IN17" s="177"/>
      <c r="IO17" s="177"/>
      <c r="IP17" s="177"/>
      <c r="IQ17" s="177"/>
      <c r="IR17" s="177"/>
      <c r="IS17" s="177"/>
      <c r="IT17" s="177"/>
      <c r="IU17" s="177"/>
      <c r="IV17" s="177"/>
      <c r="IW17" s="177"/>
      <c r="IX17" s="177"/>
      <c r="IY17" s="177"/>
      <c r="IZ17" s="177"/>
      <c r="JA17" s="177"/>
      <c r="JB17" s="177"/>
      <c r="JC17" s="177"/>
      <c r="JD17" s="177"/>
      <c r="JE17" s="177"/>
      <c r="JF17" s="177"/>
      <c r="JG17" s="177"/>
      <c r="JH17" s="177"/>
      <c r="JI17" s="177"/>
      <c r="JJ17" s="177"/>
      <c r="JK17" s="177"/>
      <c r="JL17" s="177"/>
      <c r="JM17" s="177"/>
      <c r="JN17" s="177"/>
      <c r="JO17" s="177"/>
      <c r="JP17" s="177"/>
      <c r="JQ17" s="177"/>
      <c r="JR17" s="177"/>
      <c r="JS17" s="177"/>
      <c r="JT17" s="177"/>
      <c r="JU17" s="177"/>
      <c r="JV17" s="177"/>
      <c r="JW17" s="177"/>
      <c r="JX17" s="177"/>
      <c r="JY17" s="177"/>
      <c r="JZ17" s="177"/>
      <c r="KA17" s="177"/>
      <c r="KB17" s="177"/>
      <c r="KC17" s="177"/>
      <c r="KD17" s="177"/>
      <c r="KE17" s="177"/>
      <c r="KF17" s="177"/>
      <c r="KG17" s="177"/>
      <c r="KH17" s="177"/>
      <c r="KI17" s="177"/>
      <c r="KJ17" s="177"/>
      <c r="KK17" s="177"/>
      <c r="KL17" s="177"/>
      <c r="KM17" s="177"/>
      <c r="KN17" s="177"/>
      <c r="KO17" s="177"/>
      <c r="KP17" s="177"/>
      <c r="KQ17" s="177"/>
      <c r="KR17" s="177"/>
      <c r="KS17" s="177"/>
      <c r="KT17" s="177"/>
      <c r="KU17" s="177"/>
      <c r="KV17" s="177"/>
      <c r="KW17" s="177"/>
      <c r="KX17" s="177"/>
      <c r="KY17" s="177"/>
      <c r="KZ17" s="177"/>
      <c r="LA17" s="177"/>
      <c r="LB17" s="177"/>
      <c r="LC17" s="177"/>
      <c r="LD17" s="177"/>
      <c r="LE17" s="177"/>
      <c r="LF17" s="177"/>
      <c r="LG17" s="177"/>
      <c r="LH17" s="177"/>
      <c r="LI17" s="177"/>
      <c r="LJ17" s="177"/>
      <c r="LK17" s="177"/>
      <c r="LL17" s="177"/>
      <c r="LM17" s="177"/>
      <c r="LN17" s="177"/>
      <c r="LO17" s="177"/>
      <c r="LP17" s="177"/>
      <c r="LQ17" s="177"/>
      <c r="LR17" s="177"/>
      <c r="LS17" s="177"/>
      <c r="LT17" s="177"/>
      <c r="LU17" s="177"/>
      <c r="LV17" s="177"/>
      <c r="LW17" s="177"/>
      <c r="LX17" s="177"/>
      <c r="LY17" s="177"/>
      <c r="LZ17" s="177"/>
      <c r="MA17" s="177"/>
      <c r="MB17" s="177"/>
      <c r="MC17" s="177"/>
      <c r="MD17" s="177"/>
      <c r="ME17" s="177"/>
      <c r="MF17" s="177"/>
      <c r="MG17" s="177"/>
      <c r="MH17" s="177"/>
      <c r="MI17" s="177"/>
      <c r="MJ17" s="177"/>
      <c r="MK17" s="177"/>
      <c r="ML17" s="177"/>
      <c r="MM17" s="177"/>
      <c r="MN17" s="177"/>
      <c r="MO17" s="177"/>
      <c r="MP17" s="177"/>
      <c r="MQ17" s="177"/>
      <c r="MR17" s="177"/>
      <c r="MS17" s="177"/>
      <c r="MT17" s="177"/>
      <c r="MU17" s="177"/>
      <c r="MV17" s="177"/>
      <c r="MW17" s="177"/>
      <c r="MX17" s="177"/>
      <c r="MY17" s="177"/>
      <c r="MZ17" s="177"/>
      <c r="NA17" s="177"/>
      <c r="NB17" s="177"/>
      <c r="NC17" s="177"/>
      <c r="ND17" s="177"/>
      <c r="NE17" s="177"/>
      <c r="NF17" s="177"/>
      <c r="NG17" s="177"/>
      <c r="NH17" s="177"/>
      <c r="NI17" s="177"/>
      <c r="NJ17" s="177"/>
      <c r="NK17" s="177"/>
      <c r="NL17" s="177"/>
      <c r="NM17" s="177"/>
      <c r="NN17" s="177"/>
      <c r="NO17" s="177"/>
      <c r="NP17" s="177"/>
      <c r="NQ17" s="177"/>
      <c r="NR17" s="177"/>
      <c r="NS17" s="177"/>
      <c r="NT17" s="177"/>
      <c r="NU17" s="177"/>
      <c r="NV17" s="177"/>
      <c r="NW17" s="177"/>
      <c r="NX17" s="177"/>
      <c r="NY17" s="177"/>
      <c r="NZ17" s="177"/>
      <c r="OA17" s="177"/>
      <c r="OB17" s="177"/>
      <c r="OC17" s="177"/>
      <c r="OD17" s="177"/>
      <c r="OE17" s="177"/>
      <c r="OF17" s="177"/>
      <c r="OG17" s="177"/>
      <c r="OH17" s="177"/>
      <c r="OI17" s="177"/>
      <c r="OJ17" s="177"/>
      <c r="OK17" s="177"/>
      <c r="OL17" s="177"/>
      <c r="OM17" s="177"/>
      <c r="ON17" s="177"/>
      <c r="OO17" s="177"/>
      <c r="OP17" s="177"/>
      <c r="OQ17" s="177"/>
      <c r="OR17" s="177"/>
      <c r="OS17" s="177"/>
      <c r="OT17" s="177"/>
      <c r="OU17" s="177"/>
      <c r="OV17" s="177"/>
      <c r="OW17" s="177"/>
      <c r="OX17" s="177"/>
      <c r="OY17" s="177"/>
      <c r="OZ17" s="177"/>
      <c r="PA17" s="177"/>
      <c r="PB17" s="177"/>
      <c r="PC17" s="177"/>
      <c r="PD17" s="177"/>
      <c r="PE17" s="177"/>
      <c r="PF17" s="177"/>
      <c r="PG17" s="177"/>
      <c r="PH17" s="177"/>
      <c r="PI17" s="177"/>
      <c r="PJ17" s="177"/>
      <c r="PK17" s="177"/>
      <c r="PL17" s="177"/>
      <c r="PM17" s="177"/>
      <c r="PN17" s="177"/>
      <c r="PO17" s="177"/>
      <c r="PP17" s="177"/>
      <c r="PQ17" s="177"/>
      <c r="PR17" s="177"/>
      <c r="PS17" s="177"/>
      <c r="PT17" s="177"/>
      <c r="PU17" s="177"/>
      <c r="PV17" s="177"/>
      <c r="PW17" s="177"/>
      <c r="PX17" s="177"/>
      <c r="PY17" s="177"/>
      <c r="PZ17" s="177"/>
      <c r="QA17" s="177"/>
      <c r="QB17" s="177"/>
      <c r="QC17" s="177"/>
      <c r="QD17" s="177"/>
      <c r="QE17" s="177"/>
      <c r="QF17" s="177"/>
      <c r="QG17" s="177"/>
      <c r="QH17" s="177"/>
      <c r="QI17" s="177"/>
      <c r="QJ17" s="177"/>
      <c r="QK17" s="177"/>
      <c r="QL17" s="177"/>
      <c r="QM17" s="177"/>
      <c r="QN17" s="177"/>
      <c r="QO17" s="177"/>
      <c r="QP17" s="177"/>
      <c r="QQ17" s="177"/>
      <c r="QR17" s="177"/>
      <c r="QS17" s="177"/>
      <c r="QT17" s="177"/>
      <c r="QU17" s="177"/>
      <c r="QV17" s="177"/>
      <c r="QW17" s="177"/>
      <c r="QX17" s="177"/>
      <c r="QY17" s="177"/>
      <c r="QZ17" s="177"/>
      <c r="RA17" s="177"/>
      <c r="RB17" s="177"/>
      <c r="RC17" s="177"/>
      <c r="RD17" s="177"/>
      <c r="RE17" s="177"/>
      <c r="RF17" s="177"/>
      <c r="RG17" s="177"/>
      <c r="RH17" s="177"/>
      <c r="RI17" s="177"/>
      <c r="RJ17" s="177"/>
      <c r="RK17" s="177"/>
      <c r="RL17" s="177"/>
      <c r="RM17" s="177"/>
      <c r="RN17" s="177"/>
      <c r="RO17" s="177"/>
      <c r="RP17" s="177"/>
      <c r="RQ17" s="177"/>
      <c r="RR17" s="177"/>
      <c r="RS17" s="177"/>
      <c r="RT17" s="177"/>
      <c r="RU17" s="177"/>
      <c r="RV17" s="177"/>
      <c r="RW17" s="177"/>
      <c r="RX17" s="177"/>
      <c r="RY17" s="177"/>
      <c r="RZ17" s="177"/>
      <c r="SA17" s="177"/>
      <c r="SB17" s="177"/>
      <c r="SC17" s="177"/>
      <c r="SD17" s="177"/>
      <c r="SE17" s="177"/>
      <c r="SF17" s="177"/>
      <c r="SG17" s="177"/>
      <c r="SH17" s="177"/>
      <c r="SI17" s="177"/>
      <c r="SJ17" s="177"/>
      <c r="SK17" s="177"/>
      <c r="SL17" s="177"/>
      <c r="SM17" s="177"/>
      <c r="SN17" s="177"/>
      <c r="SO17" s="177"/>
      <c r="SP17" s="177"/>
      <c r="SQ17" s="177"/>
      <c r="SR17" s="177"/>
      <c r="SS17" s="177"/>
      <c r="ST17" s="177"/>
      <c r="SU17" s="177"/>
      <c r="SV17" s="177"/>
      <c r="SW17" s="177"/>
      <c r="SX17" s="177"/>
      <c r="SY17" s="177"/>
      <c r="SZ17" s="177"/>
      <c r="TA17" s="177"/>
      <c r="TB17" s="177"/>
      <c r="TC17" s="177"/>
      <c r="TD17" s="177"/>
      <c r="TE17" s="177"/>
      <c r="TF17" s="177"/>
      <c r="TG17" s="177"/>
      <c r="TH17" s="177"/>
      <c r="TI17" s="177"/>
      <c r="TJ17" s="177"/>
      <c r="TK17" s="177"/>
      <c r="TL17" s="177"/>
      <c r="TM17" s="177"/>
      <c r="TN17" s="177"/>
      <c r="TO17" s="177"/>
      <c r="TP17" s="177"/>
      <c r="TQ17" s="177"/>
      <c r="TR17" s="177"/>
      <c r="TS17" s="177"/>
      <c r="TT17" s="177"/>
      <c r="TU17" s="177"/>
      <c r="TV17" s="177"/>
      <c r="TW17" s="177"/>
      <c r="TX17" s="177"/>
      <c r="TY17" s="177"/>
      <c r="TZ17" s="177"/>
      <c r="UA17" s="177"/>
      <c r="UB17" s="177"/>
      <c r="UC17" s="177"/>
      <c r="UD17" s="177"/>
      <c r="UE17" s="177"/>
      <c r="UF17" s="177"/>
      <c r="UG17" s="177"/>
      <c r="UH17" s="177"/>
      <c r="UI17" s="177"/>
      <c r="UJ17" s="177"/>
      <c r="UK17" s="177"/>
      <c r="UL17" s="177"/>
      <c r="UM17" s="177"/>
      <c r="UN17" s="177"/>
      <c r="UO17" s="177"/>
      <c r="UP17" s="177"/>
      <c r="UQ17" s="177"/>
      <c r="UR17" s="177"/>
      <c r="US17" s="177"/>
      <c r="UT17" s="177"/>
      <c r="UU17" s="177"/>
      <c r="UV17" s="177"/>
      <c r="UW17" s="177"/>
      <c r="UX17" s="177"/>
      <c r="UY17" s="177"/>
      <c r="UZ17" s="177"/>
      <c r="VA17" s="177"/>
      <c r="VB17" s="177"/>
      <c r="VC17" s="177"/>
      <c r="VD17" s="177"/>
      <c r="VE17" s="177"/>
      <c r="VF17" s="177"/>
      <c r="VG17" s="177"/>
      <c r="VH17" s="177"/>
      <c r="VI17" s="177"/>
      <c r="VJ17" s="177"/>
      <c r="VK17" s="177"/>
      <c r="VL17" s="177"/>
      <c r="VM17" s="177"/>
      <c r="VN17" s="177"/>
      <c r="VO17" s="177"/>
      <c r="VP17" s="177"/>
      <c r="VQ17" s="177"/>
      <c r="VR17" s="177"/>
      <c r="VS17" s="177"/>
      <c r="VT17" s="177"/>
      <c r="VU17" s="177"/>
      <c r="VV17" s="177"/>
      <c r="VW17" s="177"/>
      <c r="VX17" s="177"/>
      <c r="VY17" s="177"/>
      <c r="VZ17" s="177"/>
      <c r="WA17" s="177"/>
      <c r="WB17" s="177"/>
      <c r="WC17" s="177"/>
      <c r="WD17" s="177"/>
      <c r="WE17" s="177"/>
      <c r="WF17" s="177"/>
      <c r="WG17" s="177"/>
      <c r="WH17" s="177"/>
      <c r="WI17" s="177"/>
      <c r="WJ17" s="177"/>
      <c r="WK17" s="177"/>
      <c r="WL17" s="177"/>
      <c r="WM17" s="177"/>
      <c r="WN17" s="177"/>
      <c r="WO17" s="177"/>
      <c r="WP17" s="177"/>
      <c r="WQ17" s="177"/>
      <c r="WR17" s="177"/>
      <c r="WS17" s="177"/>
      <c r="WT17" s="177"/>
      <c r="WU17" s="177"/>
      <c r="WV17" s="177"/>
      <c r="WW17" s="177"/>
      <c r="WX17" s="177"/>
      <c r="WY17" s="177"/>
      <c r="WZ17" s="177"/>
      <c r="XA17" s="177"/>
      <c r="XB17" s="177"/>
      <c r="XC17" s="177"/>
      <c r="XD17" s="177"/>
      <c r="XE17" s="177"/>
      <c r="XF17" s="177"/>
      <c r="XG17" s="177"/>
      <c r="XH17" s="177"/>
      <c r="XI17" s="177"/>
      <c r="XJ17" s="177"/>
      <c r="XK17" s="177"/>
      <c r="XL17" s="177"/>
      <c r="XM17" s="177"/>
      <c r="XN17" s="177"/>
      <c r="XO17" s="177"/>
      <c r="XP17" s="177"/>
      <c r="XQ17" s="177"/>
      <c r="XR17" s="177"/>
      <c r="XS17" s="177"/>
      <c r="XT17" s="177"/>
      <c r="XU17" s="177"/>
      <c r="XV17" s="177"/>
      <c r="XW17" s="177"/>
      <c r="XX17" s="177"/>
      <c r="XY17" s="177"/>
      <c r="XZ17" s="177"/>
      <c r="YA17" s="177"/>
      <c r="YB17" s="177"/>
      <c r="YC17" s="177"/>
      <c r="YD17" s="177"/>
      <c r="YE17" s="177"/>
      <c r="YF17" s="177"/>
      <c r="YG17" s="177"/>
      <c r="YH17" s="177"/>
      <c r="YI17" s="177"/>
      <c r="YJ17" s="177"/>
      <c r="YK17" s="177"/>
      <c r="YL17" s="177"/>
      <c r="YM17" s="177"/>
      <c r="YN17" s="177"/>
      <c r="YO17" s="177"/>
      <c r="YP17" s="177"/>
      <c r="YQ17" s="177"/>
      <c r="YR17" s="177"/>
      <c r="YS17" s="177"/>
      <c r="YT17" s="177"/>
      <c r="YU17" s="177"/>
      <c r="YV17" s="177"/>
      <c r="YW17" s="177"/>
      <c r="YX17" s="177"/>
      <c r="YY17" s="177"/>
      <c r="YZ17" s="177"/>
      <c r="ZA17" s="177"/>
      <c r="ZB17" s="177"/>
      <c r="ZC17" s="177"/>
      <c r="ZD17" s="177"/>
      <c r="ZE17" s="177"/>
      <c r="ZF17" s="177"/>
      <c r="ZG17" s="177"/>
      <c r="ZH17" s="177"/>
      <c r="ZI17" s="177"/>
      <c r="ZJ17" s="177"/>
      <c r="ZK17" s="177"/>
      <c r="ZL17" s="177"/>
      <c r="ZM17" s="177"/>
      <c r="ZN17" s="177"/>
      <c r="ZO17" s="177"/>
      <c r="ZP17" s="177"/>
      <c r="ZQ17" s="177"/>
      <c r="ZR17" s="177"/>
      <c r="ZS17" s="177"/>
      <c r="ZT17" s="177"/>
      <c r="ZU17" s="177"/>
      <c r="ZV17" s="177"/>
      <c r="ZW17" s="177"/>
      <c r="ZX17" s="177"/>
      <c r="ZY17" s="177"/>
      <c r="ZZ17" s="177"/>
      <c r="AAA17" s="177"/>
      <c r="AAB17" s="177"/>
      <c r="AAC17" s="177"/>
      <c r="AAD17" s="177"/>
      <c r="AAE17" s="177"/>
      <c r="AAF17" s="177"/>
      <c r="AAG17" s="177"/>
      <c r="AAH17" s="177"/>
      <c r="AAI17" s="177"/>
      <c r="AAJ17" s="177"/>
      <c r="AAK17" s="177"/>
      <c r="AAL17" s="177"/>
      <c r="AAM17" s="177"/>
      <c r="AAN17" s="177"/>
      <c r="AAO17" s="177"/>
      <c r="AAP17" s="177"/>
      <c r="AAQ17" s="177"/>
      <c r="AAR17" s="177"/>
      <c r="AAS17" s="177"/>
      <c r="AAT17" s="177"/>
      <c r="AAU17" s="177"/>
      <c r="AAV17" s="177"/>
      <c r="AAW17" s="177"/>
      <c r="AAX17" s="177"/>
      <c r="AAY17" s="177"/>
      <c r="AAZ17" s="177"/>
      <c r="ABA17" s="177"/>
      <c r="ABB17" s="177"/>
      <c r="ABC17" s="177"/>
      <c r="ABD17" s="177"/>
      <c r="ABE17" s="177"/>
      <c r="ABF17" s="177"/>
      <c r="ABG17" s="177"/>
      <c r="ABH17" s="177"/>
      <c r="ABI17" s="177"/>
      <c r="ABJ17" s="177"/>
      <c r="ABK17" s="177"/>
      <c r="ABL17" s="177"/>
      <c r="ABM17" s="177"/>
      <c r="ABN17" s="177"/>
      <c r="ABO17" s="177"/>
      <c r="ABP17" s="177"/>
      <c r="ABQ17" s="177"/>
      <c r="ABR17" s="177"/>
      <c r="ABS17" s="177"/>
      <c r="ABT17" s="177"/>
      <c r="ABU17" s="177"/>
      <c r="ABV17" s="177"/>
      <c r="ABW17" s="177"/>
      <c r="ABX17" s="177"/>
      <c r="ABY17" s="177"/>
      <c r="ABZ17" s="177"/>
      <c r="ACA17" s="177"/>
      <c r="ACB17" s="177"/>
      <c r="ACC17" s="177"/>
      <c r="ACD17" s="177"/>
      <c r="ACE17" s="177"/>
      <c r="ACF17" s="177"/>
      <c r="ACG17" s="177"/>
      <c r="ACH17" s="177"/>
      <c r="ACI17" s="177"/>
      <c r="ACJ17" s="177"/>
      <c r="ACK17" s="177"/>
      <c r="ACL17" s="177"/>
      <c r="ACM17" s="177"/>
      <c r="ACN17" s="177"/>
      <c r="ACO17" s="177"/>
      <c r="ACP17" s="177"/>
      <c r="ACQ17" s="177"/>
      <c r="ACR17" s="177"/>
      <c r="ACS17" s="177"/>
      <c r="ACT17" s="177"/>
      <c r="ACU17" s="177"/>
      <c r="ACV17" s="177"/>
      <c r="ACW17" s="177"/>
      <c r="ACX17" s="177"/>
      <c r="ACY17" s="177"/>
      <c r="ACZ17" s="177"/>
      <c r="ADA17" s="177"/>
      <c r="ADB17" s="177"/>
      <c r="ADC17" s="177"/>
      <c r="ADD17" s="177"/>
      <c r="ADE17" s="177"/>
      <c r="ADF17" s="177"/>
      <c r="ADG17" s="177"/>
      <c r="ADH17" s="177"/>
      <c r="ADI17" s="177"/>
      <c r="ADJ17" s="177"/>
      <c r="ADK17" s="177"/>
      <c r="ADL17" s="177"/>
      <c r="ADM17" s="177"/>
      <c r="ADN17" s="177"/>
      <c r="ADO17" s="177"/>
      <c r="ADP17" s="177"/>
      <c r="ADQ17" s="177"/>
      <c r="ADR17" s="177"/>
      <c r="ADS17" s="177"/>
      <c r="ADT17" s="177"/>
      <c r="ADU17" s="177"/>
      <c r="ADV17" s="177"/>
      <c r="ADW17" s="177"/>
      <c r="ADX17" s="177"/>
      <c r="ADY17" s="177"/>
      <c r="ADZ17" s="177"/>
      <c r="AEA17" s="177"/>
      <c r="AEB17" s="177"/>
      <c r="AEC17" s="177"/>
      <c r="AED17" s="177"/>
      <c r="AEE17" s="177"/>
      <c r="AEF17" s="177"/>
      <c r="AEG17" s="177"/>
      <c r="AEH17" s="177"/>
      <c r="AEI17" s="177"/>
      <c r="AEJ17" s="177"/>
      <c r="AEK17" s="177"/>
      <c r="AEL17" s="177"/>
      <c r="AEM17" s="177"/>
      <c r="AEN17" s="177"/>
      <c r="AEO17" s="177"/>
      <c r="AEP17" s="177"/>
      <c r="AEQ17" s="177"/>
      <c r="AER17" s="177"/>
      <c r="AES17" s="177"/>
      <c r="AET17" s="177"/>
      <c r="AEU17" s="177"/>
      <c r="AEV17" s="177"/>
      <c r="AEW17" s="177"/>
      <c r="AEX17" s="177"/>
      <c r="AEY17" s="177"/>
      <c r="AEZ17" s="177"/>
      <c r="AFA17" s="177"/>
      <c r="AFB17" s="177"/>
      <c r="AFC17" s="177"/>
      <c r="AFD17" s="177"/>
      <c r="AFE17" s="177"/>
      <c r="AFF17" s="177"/>
      <c r="AFG17" s="177"/>
      <c r="AFH17" s="177"/>
      <c r="AFI17" s="177"/>
      <c r="AFJ17" s="177"/>
      <c r="AFK17" s="177"/>
      <c r="AFL17" s="177"/>
      <c r="AFM17" s="177"/>
      <c r="AFN17" s="177"/>
      <c r="AFO17" s="177"/>
      <c r="AFP17" s="177"/>
      <c r="AFQ17" s="177"/>
      <c r="AFR17" s="177"/>
      <c r="AFS17" s="177"/>
      <c r="AFT17" s="177"/>
      <c r="AFU17" s="177"/>
      <c r="AFV17" s="177"/>
      <c r="AFW17" s="177"/>
      <c r="AFX17" s="177"/>
      <c r="AFY17" s="177"/>
      <c r="AFZ17" s="177"/>
      <c r="AGA17" s="177"/>
      <c r="AGB17" s="177"/>
      <c r="AGC17" s="177"/>
      <c r="AGD17" s="177"/>
      <c r="AGE17" s="177"/>
      <c r="AGF17" s="177"/>
      <c r="AGG17" s="177"/>
      <c r="AGH17" s="177"/>
      <c r="AGI17" s="177"/>
      <c r="AGJ17" s="177"/>
      <c r="AGK17" s="177"/>
      <c r="AGL17" s="177"/>
      <c r="AGM17" s="177"/>
      <c r="AGN17" s="177"/>
      <c r="AGO17" s="177"/>
      <c r="AGP17" s="177"/>
      <c r="AGQ17" s="177"/>
      <c r="AGR17" s="177"/>
      <c r="AGS17" s="177"/>
      <c r="AGT17" s="177"/>
      <c r="AGU17" s="177"/>
      <c r="AGV17" s="177"/>
      <c r="AGW17" s="177"/>
      <c r="AGX17" s="177"/>
      <c r="AGY17" s="177"/>
      <c r="AGZ17" s="177"/>
      <c r="AHA17" s="177"/>
      <c r="AHB17" s="177"/>
      <c r="AHC17" s="177"/>
      <c r="AHD17" s="177"/>
      <c r="AHE17" s="177"/>
      <c r="AHF17" s="177"/>
      <c r="AHG17" s="177"/>
      <c r="AHH17" s="177"/>
      <c r="AHI17" s="177"/>
      <c r="AHJ17" s="177"/>
      <c r="AHK17" s="177"/>
      <c r="AHL17" s="177"/>
      <c r="AHM17" s="177"/>
      <c r="AHN17" s="177"/>
      <c r="AHO17" s="177"/>
      <c r="AHP17" s="177"/>
      <c r="AHQ17" s="177"/>
      <c r="AHR17" s="177"/>
      <c r="AHS17" s="177"/>
      <c r="AHT17" s="177"/>
      <c r="AHU17" s="177"/>
      <c r="AHV17" s="177"/>
      <c r="AHW17" s="177"/>
      <c r="AHX17" s="177"/>
      <c r="AHY17" s="177"/>
      <c r="AHZ17" s="177"/>
      <c r="AIA17" s="177"/>
      <c r="AIB17" s="177"/>
      <c r="AIC17" s="177"/>
      <c r="AID17" s="177"/>
      <c r="AIE17" s="177"/>
      <c r="AIF17" s="177"/>
      <c r="AIG17" s="177"/>
      <c r="AIH17" s="177"/>
      <c r="AII17" s="177"/>
      <c r="AIJ17" s="177"/>
      <c r="AIK17" s="177"/>
      <c r="AIL17" s="177"/>
      <c r="AIM17" s="177"/>
      <c r="AIN17" s="177"/>
      <c r="AIO17" s="177"/>
      <c r="AIP17" s="177"/>
      <c r="AIQ17" s="177"/>
      <c r="AIR17" s="177"/>
      <c r="AIS17" s="177"/>
      <c r="AIT17" s="177"/>
      <c r="AIU17" s="177"/>
      <c r="AIV17" s="177"/>
      <c r="AIW17" s="177"/>
      <c r="AIX17" s="177"/>
      <c r="AIY17" s="177"/>
      <c r="AIZ17" s="177"/>
      <c r="AJA17" s="177"/>
      <c r="AJB17" s="177"/>
      <c r="AJC17" s="177"/>
      <c r="AJD17" s="177"/>
      <c r="AJE17" s="177"/>
      <c r="AJF17" s="177"/>
      <c r="AJG17" s="177"/>
      <c r="AJH17" s="177"/>
      <c r="AJI17" s="177"/>
      <c r="AJJ17" s="177"/>
      <c r="AJK17" s="177"/>
      <c r="AJL17" s="177"/>
      <c r="AJM17" s="177"/>
      <c r="AJN17" s="177"/>
      <c r="AJO17" s="177"/>
      <c r="AJP17" s="177"/>
      <c r="AJQ17" s="177"/>
      <c r="AJR17" s="177"/>
      <c r="AJS17" s="177"/>
      <c r="AJT17" s="177"/>
      <c r="AJU17" s="177"/>
      <c r="AJV17" s="177"/>
      <c r="AJW17" s="177"/>
      <c r="AJX17" s="177"/>
      <c r="AJY17" s="177"/>
      <c r="AJZ17" s="177"/>
      <c r="AKA17" s="177"/>
      <c r="AKB17" s="177"/>
      <c r="AKC17" s="177"/>
      <c r="AKD17" s="177"/>
      <c r="AKE17" s="177"/>
      <c r="AKF17" s="177"/>
      <c r="AKG17" s="177"/>
      <c r="AKH17" s="177"/>
      <c r="AKI17" s="177"/>
      <c r="AKJ17" s="177"/>
      <c r="AKK17" s="177"/>
      <c r="AKL17" s="177"/>
      <c r="AKM17" s="177"/>
      <c r="AKN17" s="177"/>
      <c r="AKO17" s="177"/>
      <c r="AKP17" s="177"/>
      <c r="AKQ17" s="177"/>
      <c r="AKR17" s="177"/>
      <c r="AKS17" s="177"/>
      <c r="AKT17" s="177"/>
      <c r="AKU17" s="177"/>
      <c r="AKV17" s="177"/>
      <c r="AKW17" s="177"/>
      <c r="AKX17" s="177"/>
      <c r="AKY17" s="177"/>
      <c r="AKZ17" s="177"/>
      <c r="ALA17" s="177"/>
      <c r="ALB17" s="177"/>
      <c r="ALC17" s="177"/>
      <c r="ALD17" s="177"/>
      <c r="ALE17" s="177"/>
      <c r="ALF17" s="177"/>
      <c r="ALG17" s="177"/>
      <c r="ALH17" s="177"/>
      <c r="ALI17" s="177"/>
      <c r="ALJ17" s="177"/>
      <c r="ALK17" s="177"/>
      <c r="ALL17" s="177"/>
      <c r="ALM17" s="177"/>
      <c r="ALN17" s="177"/>
      <c r="ALO17" s="177"/>
      <c r="ALP17" s="177"/>
      <c r="ALQ17" s="177"/>
      <c r="ALR17" s="177"/>
      <c r="ALS17" s="177"/>
      <c r="ALT17" s="177"/>
      <c r="ALU17" s="177"/>
      <c r="ALV17" s="177"/>
      <c r="ALW17" s="177"/>
      <c r="ALX17" s="177"/>
      <c r="ALY17" s="177"/>
      <c r="ALZ17" s="177"/>
      <c r="AMA17" s="177"/>
      <c r="AMB17" s="177"/>
      <c r="AMC17" s="177"/>
      <c r="AMD17" s="177"/>
      <c r="AME17" s="177"/>
      <c r="AMF17" s="177"/>
      <c r="AMG17" s="177"/>
      <c r="AMH17" s="177"/>
      <c r="AMI17" s="177"/>
      <c r="AMJ17" s="177"/>
      <c r="AMK17" s="177"/>
      <c r="AML17" s="177"/>
    </row>
    <row r="18" spans="1:1026" ht="15.75" x14ac:dyDescent="0.25">
      <c r="A18" s="344"/>
      <c r="B18" s="325"/>
      <c r="C18" s="325"/>
      <c r="D18" s="325"/>
      <c r="E18" s="325"/>
      <c r="F18" s="325"/>
      <c r="G18" s="325"/>
      <c r="H18" s="325"/>
      <c r="I18" s="325"/>
      <c r="J18" s="325"/>
      <c r="K18" s="325"/>
      <c r="L18" s="325"/>
      <c r="M18" s="325"/>
      <c r="N18" s="325"/>
      <c r="O18" s="325"/>
      <c r="P18" s="325"/>
      <c r="Q18" s="325"/>
      <c r="R18" s="325"/>
      <c r="S18" s="325"/>
      <c r="T18" s="325"/>
    </row>
    <row r="19" spans="1:1026" ht="15.75" x14ac:dyDescent="0.25">
      <c r="A19" s="338" t="s">
        <v>482</v>
      </c>
      <c r="B19" s="338"/>
      <c r="C19" s="338"/>
      <c r="D19" s="338"/>
      <c r="E19" s="338"/>
      <c r="F19" s="338"/>
      <c r="G19" s="338"/>
      <c r="H19" s="338"/>
      <c r="I19" s="338"/>
      <c r="J19" s="338"/>
      <c r="K19" s="338"/>
      <c r="L19" s="338"/>
      <c r="M19" s="338"/>
    </row>
  </sheetData>
  <mergeCells count="29">
    <mergeCell ref="A17:T17"/>
    <mergeCell ref="Q4:Q5"/>
    <mergeCell ref="R4:R5"/>
    <mergeCell ref="S4:S5"/>
    <mergeCell ref="T4:T5"/>
    <mergeCell ref="N10:T10"/>
    <mergeCell ref="I4:I5"/>
    <mergeCell ref="J4:J5"/>
    <mergeCell ref="L4:L5"/>
    <mergeCell ref="N4:N5"/>
    <mergeCell ref="O4:O5"/>
    <mergeCell ref="P4:P5"/>
    <mergeCell ref="A10:F10"/>
    <mergeCell ref="A19:M19"/>
    <mergeCell ref="K4:K5"/>
    <mergeCell ref="M4:M5"/>
    <mergeCell ref="A1:T1"/>
    <mergeCell ref="A2:T2"/>
    <mergeCell ref="A4:A5"/>
    <mergeCell ref="B4:B5"/>
    <mergeCell ref="C4:C5"/>
    <mergeCell ref="D4:D5"/>
    <mergeCell ref="E4:E5"/>
    <mergeCell ref="F4:F5"/>
    <mergeCell ref="G4:G5"/>
    <mergeCell ref="H4:H5"/>
    <mergeCell ref="A16:M16"/>
    <mergeCell ref="A18:T18"/>
    <mergeCell ref="A15:M15"/>
  </mergeCells>
  <hyperlinks>
    <hyperlink ref="T6" r:id="rId1" display="mailto:mmanjos@tre-ba.jus.br"/>
    <hyperlink ref="T7" r:id="rId2" display="mailto:mmanjos@tre-ba.jus.br"/>
  </hyperlinks>
  <pageMargins left="0.51180555555555496" right="0.51180555555555496" top="0.78749999999999998" bottom="0.78749999999999998" header="0.51180555555555496" footer="0.51180555555555496"/>
  <pageSetup paperSize="9" scale="27" firstPageNumber="0" fitToHeight="0" orientation="landscape" horizontalDpi="300" verticalDpi="300"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MM20"/>
  <sheetViews>
    <sheetView tabSelected="1" topLeftCell="E1" zoomScale="60" zoomScaleNormal="60" workbookViewId="0">
      <selection sqref="A1:V18"/>
    </sheetView>
  </sheetViews>
  <sheetFormatPr defaultColWidth="9.140625" defaultRowHeight="15" x14ac:dyDescent="0.25"/>
  <cols>
    <col min="1" max="1" width="48" style="177" customWidth="1"/>
    <col min="2" max="2" width="35.28515625" style="173" customWidth="1"/>
    <col min="3" max="3" width="18.42578125" style="173" customWidth="1"/>
    <col min="4" max="4" width="18" style="173" customWidth="1"/>
    <col min="5" max="5" width="26.42578125" style="174" customWidth="1"/>
    <col min="6" max="6" width="23.7109375" style="175" customWidth="1"/>
    <col min="7" max="7" width="29.28515625" style="173" customWidth="1"/>
    <col min="8" max="8" width="33" style="173" customWidth="1"/>
    <col min="9" max="9" width="35.140625" style="173" bestFit="1" customWidth="1"/>
    <col min="10" max="10" width="29.140625" style="173" customWidth="1"/>
    <col min="11" max="11" width="27" style="173" customWidth="1"/>
    <col min="12" max="12" width="27" style="290" customWidth="1"/>
    <col min="13" max="14" width="27.5703125" style="173" customWidth="1"/>
    <col min="15" max="15" width="15.85546875" style="178" customWidth="1"/>
    <col min="16" max="16" width="17.7109375" style="178" customWidth="1"/>
    <col min="17" max="17" width="20.140625" style="178" customWidth="1"/>
    <col min="18" max="18" width="17.140625" style="178" customWidth="1"/>
    <col min="19" max="19" width="19.28515625" style="178" bestFit="1" customWidth="1"/>
    <col min="20" max="20" width="35.85546875" style="178" customWidth="1"/>
    <col min="21" max="21" width="27.140625" style="178" customWidth="1"/>
    <col min="22" max="23" width="8.7109375" style="176" customWidth="1"/>
    <col min="24" max="1027" width="8.7109375" style="177" customWidth="1"/>
    <col min="1028" max="16384" width="9.140625" style="177"/>
  </cols>
  <sheetData>
    <row r="1" spans="1:1027" ht="93.75" customHeight="1" x14ac:dyDescent="0.25">
      <c r="A1" s="348"/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8"/>
      <c r="Q1" s="348"/>
      <c r="R1" s="348"/>
      <c r="S1" s="348"/>
      <c r="T1" s="348"/>
      <c r="U1" s="348"/>
      <c r="V1" s="287"/>
      <c r="W1" s="287"/>
    </row>
    <row r="2" spans="1:1027" ht="81" customHeight="1" x14ac:dyDescent="0.25">
      <c r="A2" s="323" t="s">
        <v>417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X2" s="178"/>
      <c r="Y2" s="178"/>
    </row>
    <row r="3" spans="1:1027" s="181" customFormat="1" ht="43.5" customHeight="1" x14ac:dyDescent="0.25">
      <c r="A3" s="333" t="s">
        <v>362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179"/>
      <c r="W3" s="179"/>
      <c r="X3" s="180"/>
      <c r="Y3" s="180"/>
    </row>
    <row r="4" spans="1:1027" s="181" customFormat="1" ht="42" customHeight="1" x14ac:dyDescent="0.25">
      <c r="A4" s="286"/>
      <c r="V4" s="182"/>
      <c r="W4" s="182"/>
      <c r="X4" s="183"/>
      <c r="Y4" s="183"/>
    </row>
    <row r="5" spans="1:1027" s="186" customFormat="1" ht="42" customHeight="1" x14ac:dyDescent="0.25">
      <c r="A5" s="341" t="s">
        <v>433</v>
      </c>
      <c r="B5" s="341" t="s">
        <v>432</v>
      </c>
      <c r="C5" s="341" t="s">
        <v>430</v>
      </c>
      <c r="D5" s="341" t="s">
        <v>431</v>
      </c>
      <c r="E5" s="341" t="s">
        <v>427</v>
      </c>
      <c r="F5" s="341" t="s">
        <v>428</v>
      </c>
      <c r="G5" s="341" t="s">
        <v>480</v>
      </c>
      <c r="H5" s="341" t="s">
        <v>441</v>
      </c>
      <c r="I5" s="341" t="s">
        <v>442</v>
      </c>
      <c r="J5" s="341" t="s">
        <v>476</v>
      </c>
      <c r="K5" s="341" t="s">
        <v>484</v>
      </c>
      <c r="L5" s="341" t="s">
        <v>487</v>
      </c>
      <c r="M5" s="341" t="s">
        <v>489</v>
      </c>
      <c r="N5" s="341" t="s">
        <v>488</v>
      </c>
      <c r="O5" s="341" t="s">
        <v>434</v>
      </c>
      <c r="P5" s="341" t="s">
        <v>435</v>
      </c>
      <c r="Q5" s="341" t="s">
        <v>436</v>
      </c>
      <c r="R5" s="341" t="s">
        <v>437</v>
      </c>
      <c r="S5" s="341" t="s">
        <v>438</v>
      </c>
      <c r="T5" s="341" t="s">
        <v>439</v>
      </c>
      <c r="U5" s="341" t="s">
        <v>440</v>
      </c>
      <c r="V5" s="184"/>
      <c r="W5" s="184"/>
      <c r="X5" s="185"/>
      <c r="Y5" s="185"/>
    </row>
    <row r="6" spans="1:1027" ht="93.75" customHeight="1" x14ac:dyDescent="0.25">
      <c r="A6" s="341"/>
      <c r="B6" s="341"/>
      <c r="C6" s="341"/>
      <c r="D6" s="341"/>
      <c r="E6" s="341"/>
      <c r="F6" s="341"/>
      <c r="G6" s="342"/>
      <c r="H6" s="342"/>
      <c r="I6" s="342"/>
      <c r="J6" s="342"/>
      <c r="K6" s="342"/>
      <c r="L6" s="342"/>
      <c r="M6" s="342"/>
      <c r="N6" s="342"/>
      <c r="O6" s="341"/>
      <c r="P6" s="341"/>
      <c r="Q6" s="341"/>
      <c r="R6" s="341"/>
      <c r="S6" s="341"/>
      <c r="T6" s="341"/>
      <c r="U6" s="341"/>
      <c r="X6" s="178"/>
      <c r="Y6" s="178"/>
    </row>
    <row r="7" spans="1:1027" ht="186" customHeight="1" x14ac:dyDescent="0.25">
      <c r="A7" s="246" t="s">
        <v>457</v>
      </c>
      <c r="B7" s="249" t="s">
        <v>367</v>
      </c>
      <c r="C7" s="248" t="s">
        <v>368</v>
      </c>
      <c r="D7" s="249" t="s">
        <v>414</v>
      </c>
      <c r="E7" s="249" t="s">
        <v>459</v>
      </c>
      <c r="F7" s="249" t="s">
        <v>458</v>
      </c>
      <c r="G7" s="288">
        <v>31623189.93</v>
      </c>
      <c r="H7" s="303">
        <v>31623189.93</v>
      </c>
      <c r="I7" s="304" t="s">
        <v>490</v>
      </c>
      <c r="J7" s="304">
        <v>0</v>
      </c>
      <c r="K7" s="304">
        <v>1148154.17</v>
      </c>
      <c r="L7" s="304">
        <v>4576661.66</v>
      </c>
      <c r="M7" s="305">
        <f>SUM(J7:L7)</f>
        <v>5724815.8300000001</v>
      </c>
      <c r="N7" s="305">
        <v>5724815.8300000001</v>
      </c>
      <c r="O7" s="307" t="s">
        <v>156</v>
      </c>
      <c r="P7" s="248" t="s">
        <v>245</v>
      </c>
      <c r="Q7" s="248" t="s">
        <v>275</v>
      </c>
      <c r="R7" s="249" t="s">
        <v>404</v>
      </c>
      <c r="S7" s="249" t="s">
        <v>405</v>
      </c>
      <c r="T7" s="249" t="s">
        <v>328</v>
      </c>
      <c r="U7" s="249" t="s">
        <v>377</v>
      </c>
      <c r="V7" s="256"/>
      <c r="W7" s="256"/>
      <c r="X7" s="257"/>
      <c r="Y7" s="257"/>
      <c r="Z7" s="257"/>
    </row>
    <row r="8" spans="1:1027" ht="96" customHeight="1" x14ac:dyDescent="0.25">
      <c r="A8" s="246" t="s">
        <v>473</v>
      </c>
      <c r="B8" s="249" t="s">
        <v>415</v>
      </c>
      <c r="C8" s="248" t="s">
        <v>373</v>
      </c>
      <c r="D8" s="249" t="s">
        <v>374</v>
      </c>
      <c r="E8" s="249" t="s">
        <v>380</v>
      </c>
      <c r="F8" s="249" t="s">
        <v>465</v>
      </c>
      <c r="G8" s="288">
        <v>3878233.94</v>
      </c>
      <c r="H8" s="303">
        <v>3878233.94</v>
      </c>
      <c r="I8" s="303">
        <v>2278568.66</v>
      </c>
      <c r="J8" s="303">
        <v>282969.45</v>
      </c>
      <c r="K8" s="304">
        <v>664534.66</v>
      </c>
      <c r="L8" s="304">
        <v>490786.59</v>
      </c>
      <c r="M8" s="305">
        <f>SUM(J8:L8)</f>
        <v>1438290.7000000002</v>
      </c>
      <c r="N8" s="305">
        <f>+M8+I8</f>
        <v>3716859.3600000003</v>
      </c>
      <c r="O8" s="307" t="s">
        <v>156</v>
      </c>
      <c r="P8" s="249" t="s">
        <v>403</v>
      </c>
      <c r="Q8" s="248" t="s">
        <v>275</v>
      </c>
      <c r="R8" s="249" t="s">
        <v>319</v>
      </c>
      <c r="S8" s="249" t="s">
        <v>392</v>
      </c>
      <c r="T8" s="249" t="s">
        <v>365</v>
      </c>
      <c r="U8" s="249" t="s">
        <v>377</v>
      </c>
      <c r="V8" s="256"/>
      <c r="W8" s="256"/>
      <c r="X8" s="257"/>
      <c r="Y8" s="257"/>
      <c r="Z8" s="257"/>
    </row>
    <row r="9" spans="1:1027" ht="71.25" customHeight="1" x14ac:dyDescent="0.25">
      <c r="A9" s="246" t="s">
        <v>479</v>
      </c>
      <c r="B9" s="275" t="s">
        <v>466</v>
      </c>
      <c r="C9" s="275" t="s">
        <v>418</v>
      </c>
      <c r="D9" s="276" t="s">
        <v>421</v>
      </c>
      <c r="E9" s="276" t="s">
        <v>471</v>
      </c>
      <c r="F9" s="170" t="s">
        <v>460</v>
      </c>
      <c r="G9" s="288">
        <v>9159523.6099999994</v>
      </c>
      <c r="H9" s="303">
        <v>9159523.6099999994</v>
      </c>
      <c r="I9" s="304">
        <v>0</v>
      </c>
      <c r="J9" s="304">
        <v>0</v>
      </c>
      <c r="K9" s="304">
        <v>1149943.44</v>
      </c>
      <c r="L9" s="304">
        <v>1149445.75</v>
      </c>
      <c r="M9" s="305">
        <f>SUM(J9:L9)</f>
        <v>2299389.19</v>
      </c>
      <c r="N9" s="305">
        <f>+M9+I9</f>
        <v>2299389.19</v>
      </c>
      <c r="O9" s="307" t="s">
        <v>156</v>
      </c>
      <c r="P9" s="248" t="s">
        <v>245</v>
      </c>
      <c r="Q9" s="248" t="s">
        <v>275</v>
      </c>
      <c r="R9" s="249" t="s">
        <v>319</v>
      </c>
      <c r="S9" s="249" t="s">
        <v>392</v>
      </c>
      <c r="T9" s="249" t="s">
        <v>463</v>
      </c>
      <c r="U9" s="249" t="s">
        <v>462</v>
      </c>
      <c r="V9" s="256"/>
      <c r="W9" s="256"/>
      <c r="X9" s="257"/>
      <c r="Y9" s="257"/>
      <c r="Z9" s="257"/>
    </row>
    <row r="10" spans="1:1027" ht="74.25" customHeight="1" x14ac:dyDescent="0.25">
      <c r="A10" s="246" t="s">
        <v>464</v>
      </c>
      <c r="B10" s="275" t="s">
        <v>468</v>
      </c>
      <c r="C10" s="275" t="s">
        <v>467</v>
      </c>
      <c r="D10" s="276" t="s">
        <v>469</v>
      </c>
      <c r="E10" s="276" t="s">
        <v>470</v>
      </c>
      <c r="F10" s="170" t="s">
        <v>472</v>
      </c>
      <c r="G10" s="288">
        <v>111716.99</v>
      </c>
      <c r="H10" s="303">
        <v>111716.99</v>
      </c>
      <c r="I10" s="304">
        <v>0</v>
      </c>
      <c r="J10" s="304">
        <v>0</v>
      </c>
      <c r="K10" s="304">
        <v>0</v>
      </c>
      <c r="L10" s="304">
        <v>111716.69</v>
      </c>
      <c r="M10" s="305">
        <f>SUM(J10:L10)</f>
        <v>111716.69</v>
      </c>
      <c r="N10" s="305">
        <f t="shared" ref="N10" si="0">+M10+I10</f>
        <v>111716.69</v>
      </c>
      <c r="O10" s="307" t="s">
        <v>475</v>
      </c>
      <c r="P10" s="249" t="s">
        <v>403</v>
      </c>
      <c r="Q10" s="248" t="s">
        <v>275</v>
      </c>
      <c r="R10" s="249" t="s">
        <v>319</v>
      </c>
      <c r="S10" s="249" t="s">
        <v>392</v>
      </c>
      <c r="T10" s="249" t="s">
        <v>474</v>
      </c>
      <c r="U10" s="249" t="s">
        <v>462</v>
      </c>
      <c r="V10" s="256"/>
      <c r="W10" s="256"/>
      <c r="X10" s="257"/>
      <c r="Y10" s="257"/>
      <c r="Z10" s="257"/>
    </row>
    <row r="11" spans="1:1027" s="237" customFormat="1" ht="32.25" customHeight="1" x14ac:dyDescent="0.25">
      <c r="A11" s="345" t="s">
        <v>426</v>
      </c>
      <c r="B11" s="346"/>
      <c r="C11" s="346"/>
      <c r="D11" s="346"/>
      <c r="E11" s="346"/>
      <c r="F11" s="347"/>
      <c r="G11" s="267">
        <f t="shared" ref="G11:L11" si="1">SUM(G7:G10)</f>
        <v>44772664.469999999</v>
      </c>
      <c r="H11" s="267">
        <f t="shared" si="1"/>
        <v>44772664.469999999</v>
      </c>
      <c r="I11" s="267">
        <f t="shared" si="1"/>
        <v>2278568.66</v>
      </c>
      <c r="J11" s="306">
        <f t="shared" si="1"/>
        <v>282969.45</v>
      </c>
      <c r="K11" s="306">
        <f t="shared" si="1"/>
        <v>2962632.27</v>
      </c>
      <c r="L11" s="306">
        <f t="shared" si="1"/>
        <v>6328610.6900000004</v>
      </c>
      <c r="M11" s="306">
        <f t="shared" ref="M11:N11" si="2">SUM(M7:M10)</f>
        <v>9574212.4100000001</v>
      </c>
      <c r="N11" s="306">
        <f t="shared" si="2"/>
        <v>11852781.07</v>
      </c>
      <c r="O11" s="337"/>
      <c r="P11" s="337"/>
      <c r="Q11" s="337"/>
      <c r="R11" s="337"/>
      <c r="S11" s="337"/>
      <c r="T11" s="337"/>
      <c r="U11" s="337"/>
      <c r="V11" s="268"/>
      <c r="W11" s="268"/>
      <c r="X11" s="269"/>
      <c r="Y11" s="269"/>
      <c r="Z11" s="269"/>
    </row>
    <row r="12" spans="1:1027" ht="15.75" x14ac:dyDescent="0.25">
      <c r="T12" s="123"/>
    </row>
    <row r="14" spans="1:1027" s="178" customFormat="1" ht="15.75" x14ac:dyDescent="0.25">
      <c r="A14" s="295" t="s">
        <v>452</v>
      </c>
      <c r="B14" s="297"/>
      <c r="C14" s="297"/>
      <c r="D14" s="296"/>
      <c r="E14" s="296"/>
      <c r="F14" s="291"/>
      <c r="G14" s="291"/>
      <c r="H14" s="290"/>
      <c r="I14" s="290"/>
      <c r="J14" s="290"/>
      <c r="K14" s="290"/>
      <c r="L14" s="290"/>
      <c r="M14" s="290"/>
      <c r="N14" s="290"/>
      <c r="O14" s="290"/>
      <c r="P14" s="291"/>
      <c r="Q14" s="291"/>
      <c r="R14" s="291"/>
      <c r="S14" s="291"/>
      <c r="T14" s="291"/>
      <c r="U14" s="293"/>
      <c r="V14" s="291"/>
      <c r="W14" s="176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  <c r="BJ14" s="177"/>
      <c r="BK14" s="177"/>
      <c r="BL14" s="177"/>
      <c r="BM14" s="177"/>
      <c r="BN14" s="177"/>
      <c r="BO14" s="177"/>
      <c r="BP14" s="177"/>
      <c r="BQ14" s="177"/>
      <c r="BR14" s="177"/>
      <c r="BS14" s="177"/>
      <c r="BT14" s="177"/>
      <c r="BU14" s="177"/>
      <c r="BV14" s="177"/>
      <c r="BW14" s="177"/>
      <c r="BX14" s="177"/>
      <c r="BY14" s="177"/>
      <c r="BZ14" s="177"/>
      <c r="CA14" s="177"/>
      <c r="CB14" s="177"/>
      <c r="CC14" s="177"/>
      <c r="CD14" s="177"/>
      <c r="CE14" s="177"/>
      <c r="CF14" s="177"/>
      <c r="CG14" s="177"/>
      <c r="CH14" s="177"/>
      <c r="CI14" s="177"/>
      <c r="CJ14" s="177"/>
      <c r="CK14" s="177"/>
      <c r="CL14" s="177"/>
      <c r="CM14" s="177"/>
      <c r="CN14" s="177"/>
      <c r="CO14" s="177"/>
      <c r="CP14" s="177"/>
      <c r="CQ14" s="177"/>
      <c r="CR14" s="177"/>
      <c r="CS14" s="177"/>
      <c r="CT14" s="177"/>
      <c r="CU14" s="177"/>
      <c r="CV14" s="177"/>
      <c r="CW14" s="177"/>
      <c r="CX14" s="177"/>
      <c r="CY14" s="177"/>
      <c r="CZ14" s="177"/>
      <c r="DA14" s="177"/>
      <c r="DB14" s="177"/>
      <c r="DC14" s="177"/>
      <c r="DD14" s="177"/>
      <c r="DE14" s="177"/>
      <c r="DF14" s="177"/>
      <c r="DG14" s="177"/>
      <c r="DH14" s="177"/>
      <c r="DI14" s="177"/>
      <c r="DJ14" s="177"/>
      <c r="DK14" s="177"/>
      <c r="DL14" s="177"/>
      <c r="DM14" s="177"/>
      <c r="DN14" s="177"/>
      <c r="DO14" s="177"/>
      <c r="DP14" s="177"/>
      <c r="DQ14" s="177"/>
      <c r="DR14" s="177"/>
      <c r="DS14" s="177"/>
      <c r="DT14" s="177"/>
      <c r="DU14" s="177"/>
      <c r="DV14" s="177"/>
      <c r="DW14" s="177"/>
      <c r="DX14" s="177"/>
      <c r="DY14" s="177"/>
      <c r="DZ14" s="177"/>
      <c r="EA14" s="177"/>
      <c r="EB14" s="177"/>
      <c r="EC14" s="177"/>
      <c r="ED14" s="177"/>
      <c r="EE14" s="177"/>
      <c r="EF14" s="177"/>
      <c r="EG14" s="177"/>
      <c r="EH14" s="177"/>
      <c r="EI14" s="177"/>
      <c r="EJ14" s="177"/>
      <c r="EK14" s="177"/>
      <c r="EL14" s="177"/>
      <c r="EM14" s="177"/>
      <c r="EN14" s="177"/>
      <c r="EO14" s="177"/>
      <c r="EP14" s="177"/>
      <c r="EQ14" s="177"/>
      <c r="ER14" s="177"/>
      <c r="ES14" s="177"/>
      <c r="ET14" s="177"/>
      <c r="EU14" s="177"/>
      <c r="EV14" s="177"/>
      <c r="EW14" s="177"/>
      <c r="EX14" s="177"/>
      <c r="EY14" s="177"/>
      <c r="EZ14" s="177"/>
      <c r="FA14" s="177"/>
      <c r="FB14" s="177"/>
      <c r="FC14" s="177"/>
      <c r="FD14" s="177"/>
      <c r="FE14" s="177"/>
      <c r="FF14" s="177"/>
      <c r="FG14" s="177"/>
      <c r="FH14" s="177"/>
      <c r="FI14" s="177"/>
      <c r="FJ14" s="177"/>
      <c r="FK14" s="177"/>
      <c r="FL14" s="177"/>
      <c r="FM14" s="177"/>
      <c r="FN14" s="177"/>
      <c r="FO14" s="177"/>
      <c r="FP14" s="177"/>
      <c r="FQ14" s="177"/>
      <c r="FR14" s="177"/>
      <c r="FS14" s="177"/>
      <c r="FT14" s="177"/>
      <c r="FU14" s="177"/>
      <c r="FV14" s="177"/>
      <c r="FW14" s="177"/>
      <c r="FX14" s="177"/>
      <c r="FY14" s="177"/>
      <c r="FZ14" s="177"/>
      <c r="GA14" s="177"/>
      <c r="GB14" s="177"/>
      <c r="GC14" s="177"/>
      <c r="GD14" s="177"/>
      <c r="GE14" s="177"/>
      <c r="GF14" s="177"/>
      <c r="GG14" s="177"/>
      <c r="GH14" s="177"/>
      <c r="GI14" s="177"/>
      <c r="GJ14" s="177"/>
      <c r="GK14" s="177"/>
      <c r="GL14" s="177"/>
      <c r="GM14" s="177"/>
      <c r="GN14" s="177"/>
      <c r="GO14" s="177"/>
      <c r="GP14" s="177"/>
      <c r="GQ14" s="177"/>
      <c r="GR14" s="177"/>
      <c r="GS14" s="177"/>
      <c r="GT14" s="177"/>
      <c r="GU14" s="177"/>
      <c r="GV14" s="177"/>
      <c r="GW14" s="177"/>
      <c r="GX14" s="177"/>
      <c r="GY14" s="177"/>
      <c r="GZ14" s="177"/>
      <c r="HA14" s="177"/>
      <c r="HB14" s="177"/>
      <c r="HC14" s="177"/>
      <c r="HD14" s="177"/>
      <c r="HE14" s="177"/>
      <c r="HF14" s="177"/>
      <c r="HG14" s="177"/>
      <c r="HH14" s="177"/>
      <c r="HI14" s="177"/>
      <c r="HJ14" s="177"/>
      <c r="HK14" s="177"/>
      <c r="HL14" s="177"/>
      <c r="HM14" s="177"/>
      <c r="HN14" s="177"/>
      <c r="HO14" s="177"/>
      <c r="HP14" s="177"/>
      <c r="HQ14" s="177"/>
      <c r="HR14" s="177"/>
      <c r="HS14" s="177"/>
      <c r="HT14" s="177"/>
      <c r="HU14" s="177"/>
      <c r="HV14" s="177"/>
      <c r="HW14" s="177"/>
      <c r="HX14" s="177"/>
      <c r="HY14" s="177"/>
      <c r="HZ14" s="177"/>
      <c r="IA14" s="177"/>
      <c r="IB14" s="177"/>
      <c r="IC14" s="177"/>
      <c r="ID14" s="177"/>
      <c r="IE14" s="177"/>
      <c r="IF14" s="177"/>
      <c r="IG14" s="177"/>
      <c r="IH14" s="177"/>
      <c r="II14" s="177"/>
      <c r="IJ14" s="177"/>
      <c r="IK14" s="177"/>
      <c r="IL14" s="177"/>
      <c r="IM14" s="177"/>
      <c r="IN14" s="177"/>
      <c r="IO14" s="177"/>
      <c r="IP14" s="177"/>
      <c r="IQ14" s="177"/>
      <c r="IR14" s="177"/>
      <c r="IS14" s="177"/>
      <c r="IT14" s="177"/>
      <c r="IU14" s="177"/>
      <c r="IV14" s="177"/>
      <c r="IW14" s="177"/>
      <c r="IX14" s="177"/>
      <c r="IY14" s="177"/>
      <c r="IZ14" s="177"/>
      <c r="JA14" s="177"/>
      <c r="JB14" s="177"/>
      <c r="JC14" s="177"/>
      <c r="JD14" s="177"/>
      <c r="JE14" s="177"/>
      <c r="JF14" s="177"/>
      <c r="JG14" s="177"/>
      <c r="JH14" s="177"/>
      <c r="JI14" s="177"/>
      <c r="JJ14" s="177"/>
      <c r="JK14" s="177"/>
      <c r="JL14" s="177"/>
      <c r="JM14" s="177"/>
      <c r="JN14" s="177"/>
      <c r="JO14" s="177"/>
      <c r="JP14" s="177"/>
      <c r="JQ14" s="177"/>
      <c r="JR14" s="177"/>
      <c r="JS14" s="177"/>
      <c r="JT14" s="177"/>
      <c r="JU14" s="177"/>
      <c r="JV14" s="177"/>
      <c r="JW14" s="177"/>
      <c r="JX14" s="177"/>
      <c r="JY14" s="177"/>
      <c r="JZ14" s="177"/>
      <c r="KA14" s="177"/>
      <c r="KB14" s="177"/>
      <c r="KC14" s="177"/>
      <c r="KD14" s="177"/>
      <c r="KE14" s="177"/>
      <c r="KF14" s="177"/>
      <c r="KG14" s="177"/>
      <c r="KH14" s="177"/>
      <c r="KI14" s="177"/>
      <c r="KJ14" s="177"/>
      <c r="KK14" s="177"/>
      <c r="KL14" s="177"/>
      <c r="KM14" s="177"/>
      <c r="KN14" s="177"/>
      <c r="KO14" s="177"/>
      <c r="KP14" s="177"/>
      <c r="KQ14" s="177"/>
      <c r="KR14" s="177"/>
      <c r="KS14" s="177"/>
      <c r="KT14" s="177"/>
      <c r="KU14" s="177"/>
      <c r="KV14" s="177"/>
      <c r="KW14" s="177"/>
      <c r="KX14" s="177"/>
      <c r="KY14" s="177"/>
      <c r="KZ14" s="177"/>
      <c r="LA14" s="177"/>
      <c r="LB14" s="177"/>
      <c r="LC14" s="177"/>
      <c r="LD14" s="177"/>
      <c r="LE14" s="177"/>
      <c r="LF14" s="177"/>
      <c r="LG14" s="177"/>
      <c r="LH14" s="177"/>
      <c r="LI14" s="177"/>
      <c r="LJ14" s="177"/>
      <c r="LK14" s="177"/>
      <c r="LL14" s="177"/>
      <c r="LM14" s="177"/>
      <c r="LN14" s="177"/>
      <c r="LO14" s="177"/>
      <c r="LP14" s="177"/>
      <c r="LQ14" s="177"/>
      <c r="LR14" s="177"/>
      <c r="LS14" s="177"/>
      <c r="LT14" s="177"/>
      <c r="LU14" s="177"/>
      <c r="LV14" s="177"/>
      <c r="LW14" s="177"/>
      <c r="LX14" s="177"/>
      <c r="LY14" s="177"/>
      <c r="LZ14" s="177"/>
      <c r="MA14" s="177"/>
      <c r="MB14" s="177"/>
      <c r="MC14" s="177"/>
      <c r="MD14" s="177"/>
      <c r="ME14" s="177"/>
      <c r="MF14" s="177"/>
      <c r="MG14" s="177"/>
      <c r="MH14" s="177"/>
      <c r="MI14" s="177"/>
      <c r="MJ14" s="177"/>
      <c r="MK14" s="177"/>
      <c r="ML14" s="177"/>
      <c r="MM14" s="177"/>
      <c r="MN14" s="177"/>
      <c r="MO14" s="177"/>
      <c r="MP14" s="177"/>
      <c r="MQ14" s="177"/>
      <c r="MR14" s="177"/>
      <c r="MS14" s="177"/>
      <c r="MT14" s="177"/>
      <c r="MU14" s="177"/>
      <c r="MV14" s="177"/>
      <c r="MW14" s="177"/>
      <c r="MX14" s="177"/>
      <c r="MY14" s="177"/>
      <c r="MZ14" s="177"/>
      <c r="NA14" s="177"/>
      <c r="NB14" s="177"/>
      <c r="NC14" s="177"/>
      <c r="ND14" s="177"/>
      <c r="NE14" s="177"/>
      <c r="NF14" s="177"/>
      <c r="NG14" s="177"/>
      <c r="NH14" s="177"/>
      <c r="NI14" s="177"/>
      <c r="NJ14" s="177"/>
      <c r="NK14" s="177"/>
      <c r="NL14" s="177"/>
      <c r="NM14" s="177"/>
      <c r="NN14" s="177"/>
      <c r="NO14" s="177"/>
      <c r="NP14" s="177"/>
      <c r="NQ14" s="177"/>
      <c r="NR14" s="177"/>
      <c r="NS14" s="177"/>
      <c r="NT14" s="177"/>
      <c r="NU14" s="177"/>
      <c r="NV14" s="177"/>
      <c r="NW14" s="177"/>
      <c r="NX14" s="177"/>
      <c r="NY14" s="177"/>
      <c r="NZ14" s="177"/>
      <c r="OA14" s="177"/>
      <c r="OB14" s="177"/>
      <c r="OC14" s="177"/>
      <c r="OD14" s="177"/>
      <c r="OE14" s="177"/>
      <c r="OF14" s="177"/>
      <c r="OG14" s="177"/>
      <c r="OH14" s="177"/>
      <c r="OI14" s="177"/>
      <c r="OJ14" s="177"/>
      <c r="OK14" s="177"/>
      <c r="OL14" s="177"/>
      <c r="OM14" s="177"/>
      <c r="ON14" s="177"/>
      <c r="OO14" s="177"/>
      <c r="OP14" s="177"/>
      <c r="OQ14" s="177"/>
      <c r="OR14" s="177"/>
      <c r="OS14" s="177"/>
      <c r="OT14" s="177"/>
      <c r="OU14" s="177"/>
      <c r="OV14" s="177"/>
      <c r="OW14" s="177"/>
      <c r="OX14" s="177"/>
      <c r="OY14" s="177"/>
      <c r="OZ14" s="177"/>
      <c r="PA14" s="177"/>
      <c r="PB14" s="177"/>
      <c r="PC14" s="177"/>
      <c r="PD14" s="177"/>
      <c r="PE14" s="177"/>
      <c r="PF14" s="177"/>
      <c r="PG14" s="177"/>
      <c r="PH14" s="177"/>
      <c r="PI14" s="177"/>
      <c r="PJ14" s="177"/>
      <c r="PK14" s="177"/>
      <c r="PL14" s="177"/>
      <c r="PM14" s="177"/>
      <c r="PN14" s="177"/>
      <c r="PO14" s="177"/>
      <c r="PP14" s="177"/>
      <c r="PQ14" s="177"/>
      <c r="PR14" s="177"/>
      <c r="PS14" s="177"/>
      <c r="PT14" s="177"/>
      <c r="PU14" s="177"/>
      <c r="PV14" s="177"/>
      <c r="PW14" s="177"/>
      <c r="PX14" s="177"/>
      <c r="PY14" s="177"/>
      <c r="PZ14" s="177"/>
      <c r="QA14" s="177"/>
      <c r="QB14" s="177"/>
      <c r="QC14" s="177"/>
      <c r="QD14" s="177"/>
      <c r="QE14" s="177"/>
      <c r="QF14" s="177"/>
      <c r="QG14" s="177"/>
      <c r="QH14" s="177"/>
      <c r="QI14" s="177"/>
      <c r="QJ14" s="177"/>
      <c r="QK14" s="177"/>
      <c r="QL14" s="177"/>
      <c r="QM14" s="177"/>
      <c r="QN14" s="177"/>
      <c r="QO14" s="177"/>
      <c r="QP14" s="177"/>
      <c r="QQ14" s="177"/>
      <c r="QR14" s="177"/>
      <c r="QS14" s="177"/>
      <c r="QT14" s="177"/>
      <c r="QU14" s="177"/>
      <c r="QV14" s="177"/>
      <c r="QW14" s="177"/>
      <c r="QX14" s="177"/>
      <c r="QY14" s="177"/>
      <c r="QZ14" s="177"/>
      <c r="RA14" s="177"/>
      <c r="RB14" s="177"/>
      <c r="RC14" s="177"/>
      <c r="RD14" s="177"/>
      <c r="RE14" s="177"/>
      <c r="RF14" s="177"/>
      <c r="RG14" s="177"/>
      <c r="RH14" s="177"/>
      <c r="RI14" s="177"/>
      <c r="RJ14" s="177"/>
      <c r="RK14" s="177"/>
      <c r="RL14" s="177"/>
      <c r="RM14" s="177"/>
      <c r="RN14" s="177"/>
      <c r="RO14" s="177"/>
      <c r="RP14" s="177"/>
      <c r="RQ14" s="177"/>
      <c r="RR14" s="177"/>
      <c r="RS14" s="177"/>
      <c r="RT14" s="177"/>
      <c r="RU14" s="177"/>
      <c r="RV14" s="177"/>
      <c r="RW14" s="177"/>
      <c r="RX14" s="177"/>
      <c r="RY14" s="177"/>
      <c r="RZ14" s="177"/>
      <c r="SA14" s="177"/>
      <c r="SB14" s="177"/>
      <c r="SC14" s="177"/>
      <c r="SD14" s="177"/>
      <c r="SE14" s="177"/>
      <c r="SF14" s="177"/>
      <c r="SG14" s="177"/>
      <c r="SH14" s="177"/>
      <c r="SI14" s="177"/>
      <c r="SJ14" s="177"/>
      <c r="SK14" s="177"/>
      <c r="SL14" s="177"/>
      <c r="SM14" s="177"/>
      <c r="SN14" s="177"/>
      <c r="SO14" s="177"/>
      <c r="SP14" s="177"/>
      <c r="SQ14" s="177"/>
      <c r="SR14" s="177"/>
      <c r="SS14" s="177"/>
      <c r="ST14" s="177"/>
      <c r="SU14" s="177"/>
      <c r="SV14" s="177"/>
      <c r="SW14" s="177"/>
      <c r="SX14" s="177"/>
      <c r="SY14" s="177"/>
      <c r="SZ14" s="177"/>
      <c r="TA14" s="177"/>
      <c r="TB14" s="177"/>
      <c r="TC14" s="177"/>
      <c r="TD14" s="177"/>
      <c r="TE14" s="177"/>
      <c r="TF14" s="177"/>
      <c r="TG14" s="177"/>
      <c r="TH14" s="177"/>
      <c r="TI14" s="177"/>
      <c r="TJ14" s="177"/>
      <c r="TK14" s="177"/>
      <c r="TL14" s="177"/>
      <c r="TM14" s="177"/>
      <c r="TN14" s="177"/>
      <c r="TO14" s="177"/>
      <c r="TP14" s="177"/>
      <c r="TQ14" s="177"/>
      <c r="TR14" s="177"/>
      <c r="TS14" s="177"/>
      <c r="TT14" s="177"/>
      <c r="TU14" s="177"/>
      <c r="TV14" s="177"/>
      <c r="TW14" s="177"/>
      <c r="TX14" s="177"/>
      <c r="TY14" s="177"/>
      <c r="TZ14" s="177"/>
      <c r="UA14" s="177"/>
      <c r="UB14" s="177"/>
      <c r="UC14" s="177"/>
      <c r="UD14" s="177"/>
      <c r="UE14" s="177"/>
      <c r="UF14" s="177"/>
      <c r="UG14" s="177"/>
      <c r="UH14" s="177"/>
      <c r="UI14" s="177"/>
      <c r="UJ14" s="177"/>
      <c r="UK14" s="177"/>
      <c r="UL14" s="177"/>
      <c r="UM14" s="177"/>
      <c r="UN14" s="177"/>
      <c r="UO14" s="177"/>
      <c r="UP14" s="177"/>
      <c r="UQ14" s="177"/>
      <c r="UR14" s="177"/>
      <c r="US14" s="177"/>
      <c r="UT14" s="177"/>
      <c r="UU14" s="177"/>
      <c r="UV14" s="177"/>
      <c r="UW14" s="177"/>
      <c r="UX14" s="177"/>
      <c r="UY14" s="177"/>
      <c r="UZ14" s="177"/>
      <c r="VA14" s="177"/>
      <c r="VB14" s="177"/>
      <c r="VC14" s="177"/>
      <c r="VD14" s="177"/>
      <c r="VE14" s="177"/>
      <c r="VF14" s="177"/>
      <c r="VG14" s="177"/>
      <c r="VH14" s="177"/>
      <c r="VI14" s="177"/>
      <c r="VJ14" s="177"/>
      <c r="VK14" s="177"/>
      <c r="VL14" s="177"/>
      <c r="VM14" s="177"/>
      <c r="VN14" s="177"/>
      <c r="VO14" s="177"/>
      <c r="VP14" s="177"/>
      <c r="VQ14" s="177"/>
      <c r="VR14" s="177"/>
      <c r="VS14" s="177"/>
      <c r="VT14" s="177"/>
      <c r="VU14" s="177"/>
      <c r="VV14" s="177"/>
      <c r="VW14" s="177"/>
      <c r="VX14" s="177"/>
      <c r="VY14" s="177"/>
      <c r="VZ14" s="177"/>
      <c r="WA14" s="177"/>
      <c r="WB14" s="177"/>
      <c r="WC14" s="177"/>
      <c r="WD14" s="177"/>
      <c r="WE14" s="177"/>
      <c r="WF14" s="177"/>
      <c r="WG14" s="177"/>
      <c r="WH14" s="177"/>
      <c r="WI14" s="177"/>
      <c r="WJ14" s="177"/>
      <c r="WK14" s="177"/>
      <c r="WL14" s="177"/>
      <c r="WM14" s="177"/>
      <c r="WN14" s="177"/>
      <c r="WO14" s="177"/>
      <c r="WP14" s="177"/>
      <c r="WQ14" s="177"/>
      <c r="WR14" s="177"/>
      <c r="WS14" s="177"/>
      <c r="WT14" s="177"/>
      <c r="WU14" s="177"/>
      <c r="WV14" s="177"/>
      <c r="WW14" s="177"/>
      <c r="WX14" s="177"/>
      <c r="WY14" s="177"/>
      <c r="WZ14" s="177"/>
      <c r="XA14" s="177"/>
      <c r="XB14" s="177"/>
      <c r="XC14" s="177"/>
      <c r="XD14" s="177"/>
      <c r="XE14" s="177"/>
      <c r="XF14" s="177"/>
      <c r="XG14" s="177"/>
      <c r="XH14" s="177"/>
      <c r="XI14" s="177"/>
      <c r="XJ14" s="177"/>
      <c r="XK14" s="177"/>
      <c r="XL14" s="177"/>
      <c r="XM14" s="177"/>
      <c r="XN14" s="177"/>
      <c r="XO14" s="177"/>
      <c r="XP14" s="177"/>
      <c r="XQ14" s="177"/>
      <c r="XR14" s="177"/>
      <c r="XS14" s="177"/>
      <c r="XT14" s="177"/>
      <c r="XU14" s="177"/>
      <c r="XV14" s="177"/>
      <c r="XW14" s="177"/>
      <c r="XX14" s="177"/>
      <c r="XY14" s="177"/>
      <c r="XZ14" s="177"/>
      <c r="YA14" s="177"/>
      <c r="YB14" s="177"/>
      <c r="YC14" s="177"/>
      <c r="YD14" s="177"/>
      <c r="YE14" s="177"/>
      <c r="YF14" s="177"/>
      <c r="YG14" s="177"/>
      <c r="YH14" s="177"/>
      <c r="YI14" s="177"/>
      <c r="YJ14" s="177"/>
      <c r="YK14" s="177"/>
      <c r="YL14" s="177"/>
      <c r="YM14" s="177"/>
      <c r="YN14" s="177"/>
      <c r="YO14" s="177"/>
      <c r="YP14" s="177"/>
      <c r="YQ14" s="177"/>
      <c r="YR14" s="177"/>
      <c r="YS14" s="177"/>
      <c r="YT14" s="177"/>
      <c r="YU14" s="177"/>
      <c r="YV14" s="177"/>
      <c r="YW14" s="177"/>
      <c r="YX14" s="177"/>
      <c r="YY14" s="177"/>
      <c r="YZ14" s="177"/>
      <c r="ZA14" s="177"/>
      <c r="ZB14" s="177"/>
      <c r="ZC14" s="177"/>
      <c r="ZD14" s="177"/>
      <c r="ZE14" s="177"/>
      <c r="ZF14" s="177"/>
      <c r="ZG14" s="177"/>
      <c r="ZH14" s="177"/>
      <c r="ZI14" s="177"/>
      <c r="ZJ14" s="177"/>
      <c r="ZK14" s="177"/>
      <c r="ZL14" s="177"/>
      <c r="ZM14" s="177"/>
      <c r="ZN14" s="177"/>
      <c r="ZO14" s="177"/>
      <c r="ZP14" s="177"/>
      <c r="ZQ14" s="177"/>
      <c r="ZR14" s="177"/>
      <c r="ZS14" s="177"/>
      <c r="ZT14" s="177"/>
      <c r="ZU14" s="177"/>
      <c r="ZV14" s="177"/>
      <c r="ZW14" s="177"/>
      <c r="ZX14" s="177"/>
      <c r="ZY14" s="177"/>
      <c r="ZZ14" s="177"/>
      <c r="AAA14" s="177"/>
      <c r="AAB14" s="177"/>
      <c r="AAC14" s="177"/>
      <c r="AAD14" s="177"/>
      <c r="AAE14" s="177"/>
      <c r="AAF14" s="177"/>
      <c r="AAG14" s="177"/>
      <c r="AAH14" s="177"/>
      <c r="AAI14" s="177"/>
      <c r="AAJ14" s="177"/>
      <c r="AAK14" s="177"/>
      <c r="AAL14" s="177"/>
      <c r="AAM14" s="177"/>
      <c r="AAN14" s="177"/>
      <c r="AAO14" s="177"/>
      <c r="AAP14" s="177"/>
      <c r="AAQ14" s="177"/>
      <c r="AAR14" s="177"/>
      <c r="AAS14" s="177"/>
      <c r="AAT14" s="177"/>
      <c r="AAU14" s="177"/>
      <c r="AAV14" s="177"/>
      <c r="AAW14" s="177"/>
      <c r="AAX14" s="177"/>
      <c r="AAY14" s="177"/>
      <c r="AAZ14" s="177"/>
      <c r="ABA14" s="177"/>
      <c r="ABB14" s="177"/>
      <c r="ABC14" s="177"/>
      <c r="ABD14" s="177"/>
      <c r="ABE14" s="177"/>
      <c r="ABF14" s="177"/>
      <c r="ABG14" s="177"/>
      <c r="ABH14" s="177"/>
      <c r="ABI14" s="177"/>
      <c r="ABJ14" s="177"/>
      <c r="ABK14" s="177"/>
      <c r="ABL14" s="177"/>
      <c r="ABM14" s="177"/>
      <c r="ABN14" s="177"/>
      <c r="ABO14" s="177"/>
      <c r="ABP14" s="177"/>
      <c r="ABQ14" s="177"/>
      <c r="ABR14" s="177"/>
      <c r="ABS14" s="177"/>
      <c r="ABT14" s="177"/>
      <c r="ABU14" s="177"/>
      <c r="ABV14" s="177"/>
      <c r="ABW14" s="177"/>
      <c r="ABX14" s="177"/>
      <c r="ABY14" s="177"/>
      <c r="ABZ14" s="177"/>
      <c r="ACA14" s="177"/>
      <c r="ACB14" s="177"/>
      <c r="ACC14" s="177"/>
      <c r="ACD14" s="177"/>
      <c r="ACE14" s="177"/>
      <c r="ACF14" s="177"/>
      <c r="ACG14" s="177"/>
      <c r="ACH14" s="177"/>
      <c r="ACI14" s="177"/>
      <c r="ACJ14" s="177"/>
      <c r="ACK14" s="177"/>
      <c r="ACL14" s="177"/>
      <c r="ACM14" s="177"/>
      <c r="ACN14" s="177"/>
      <c r="ACO14" s="177"/>
      <c r="ACP14" s="177"/>
      <c r="ACQ14" s="177"/>
      <c r="ACR14" s="177"/>
      <c r="ACS14" s="177"/>
      <c r="ACT14" s="177"/>
      <c r="ACU14" s="177"/>
      <c r="ACV14" s="177"/>
      <c r="ACW14" s="177"/>
      <c r="ACX14" s="177"/>
      <c r="ACY14" s="177"/>
      <c r="ACZ14" s="177"/>
      <c r="ADA14" s="177"/>
      <c r="ADB14" s="177"/>
      <c r="ADC14" s="177"/>
      <c r="ADD14" s="177"/>
      <c r="ADE14" s="177"/>
      <c r="ADF14" s="177"/>
      <c r="ADG14" s="177"/>
      <c r="ADH14" s="177"/>
      <c r="ADI14" s="177"/>
      <c r="ADJ14" s="177"/>
      <c r="ADK14" s="177"/>
      <c r="ADL14" s="177"/>
      <c r="ADM14" s="177"/>
      <c r="ADN14" s="177"/>
      <c r="ADO14" s="177"/>
      <c r="ADP14" s="177"/>
      <c r="ADQ14" s="177"/>
      <c r="ADR14" s="177"/>
      <c r="ADS14" s="177"/>
      <c r="ADT14" s="177"/>
      <c r="ADU14" s="177"/>
      <c r="ADV14" s="177"/>
      <c r="ADW14" s="177"/>
      <c r="ADX14" s="177"/>
      <c r="ADY14" s="177"/>
      <c r="ADZ14" s="177"/>
      <c r="AEA14" s="177"/>
      <c r="AEB14" s="177"/>
      <c r="AEC14" s="177"/>
      <c r="AED14" s="177"/>
      <c r="AEE14" s="177"/>
      <c r="AEF14" s="177"/>
      <c r="AEG14" s="177"/>
      <c r="AEH14" s="177"/>
      <c r="AEI14" s="177"/>
      <c r="AEJ14" s="177"/>
      <c r="AEK14" s="177"/>
      <c r="AEL14" s="177"/>
      <c r="AEM14" s="177"/>
      <c r="AEN14" s="177"/>
      <c r="AEO14" s="177"/>
      <c r="AEP14" s="177"/>
      <c r="AEQ14" s="177"/>
      <c r="AER14" s="177"/>
      <c r="AES14" s="177"/>
      <c r="AET14" s="177"/>
      <c r="AEU14" s="177"/>
      <c r="AEV14" s="177"/>
      <c r="AEW14" s="177"/>
      <c r="AEX14" s="177"/>
      <c r="AEY14" s="177"/>
      <c r="AEZ14" s="177"/>
      <c r="AFA14" s="177"/>
      <c r="AFB14" s="177"/>
      <c r="AFC14" s="177"/>
      <c r="AFD14" s="177"/>
      <c r="AFE14" s="177"/>
      <c r="AFF14" s="177"/>
      <c r="AFG14" s="177"/>
      <c r="AFH14" s="177"/>
      <c r="AFI14" s="177"/>
      <c r="AFJ14" s="177"/>
      <c r="AFK14" s="177"/>
      <c r="AFL14" s="177"/>
      <c r="AFM14" s="177"/>
      <c r="AFN14" s="177"/>
      <c r="AFO14" s="177"/>
      <c r="AFP14" s="177"/>
      <c r="AFQ14" s="177"/>
      <c r="AFR14" s="177"/>
      <c r="AFS14" s="177"/>
      <c r="AFT14" s="177"/>
      <c r="AFU14" s="177"/>
      <c r="AFV14" s="177"/>
      <c r="AFW14" s="177"/>
      <c r="AFX14" s="177"/>
      <c r="AFY14" s="177"/>
      <c r="AFZ14" s="177"/>
      <c r="AGA14" s="177"/>
      <c r="AGB14" s="177"/>
      <c r="AGC14" s="177"/>
      <c r="AGD14" s="177"/>
      <c r="AGE14" s="177"/>
      <c r="AGF14" s="177"/>
      <c r="AGG14" s="177"/>
      <c r="AGH14" s="177"/>
      <c r="AGI14" s="177"/>
      <c r="AGJ14" s="177"/>
      <c r="AGK14" s="177"/>
      <c r="AGL14" s="177"/>
      <c r="AGM14" s="177"/>
      <c r="AGN14" s="177"/>
      <c r="AGO14" s="177"/>
      <c r="AGP14" s="177"/>
      <c r="AGQ14" s="177"/>
      <c r="AGR14" s="177"/>
      <c r="AGS14" s="177"/>
      <c r="AGT14" s="177"/>
      <c r="AGU14" s="177"/>
      <c r="AGV14" s="177"/>
      <c r="AGW14" s="177"/>
      <c r="AGX14" s="177"/>
      <c r="AGY14" s="177"/>
      <c r="AGZ14" s="177"/>
      <c r="AHA14" s="177"/>
      <c r="AHB14" s="177"/>
      <c r="AHC14" s="177"/>
      <c r="AHD14" s="177"/>
      <c r="AHE14" s="177"/>
      <c r="AHF14" s="177"/>
      <c r="AHG14" s="177"/>
      <c r="AHH14" s="177"/>
      <c r="AHI14" s="177"/>
      <c r="AHJ14" s="177"/>
      <c r="AHK14" s="177"/>
      <c r="AHL14" s="177"/>
      <c r="AHM14" s="177"/>
      <c r="AHN14" s="177"/>
      <c r="AHO14" s="177"/>
      <c r="AHP14" s="177"/>
      <c r="AHQ14" s="177"/>
      <c r="AHR14" s="177"/>
      <c r="AHS14" s="177"/>
      <c r="AHT14" s="177"/>
      <c r="AHU14" s="177"/>
      <c r="AHV14" s="177"/>
      <c r="AHW14" s="177"/>
      <c r="AHX14" s="177"/>
      <c r="AHY14" s="177"/>
      <c r="AHZ14" s="177"/>
      <c r="AIA14" s="177"/>
      <c r="AIB14" s="177"/>
      <c r="AIC14" s="177"/>
      <c r="AID14" s="177"/>
      <c r="AIE14" s="177"/>
      <c r="AIF14" s="177"/>
      <c r="AIG14" s="177"/>
      <c r="AIH14" s="177"/>
      <c r="AII14" s="177"/>
      <c r="AIJ14" s="177"/>
      <c r="AIK14" s="177"/>
      <c r="AIL14" s="177"/>
      <c r="AIM14" s="177"/>
      <c r="AIN14" s="177"/>
      <c r="AIO14" s="177"/>
      <c r="AIP14" s="177"/>
      <c r="AIQ14" s="177"/>
      <c r="AIR14" s="177"/>
      <c r="AIS14" s="177"/>
      <c r="AIT14" s="177"/>
      <c r="AIU14" s="177"/>
      <c r="AIV14" s="177"/>
      <c r="AIW14" s="177"/>
      <c r="AIX14" s="177"/>
      <c r="AIY14" s="177"/>
      <c r="AIZ14" s="177"/>
      <c r="AJA14" s="177"/>
      <c r="AJB14" s="177"/>
      <c r="AJC14" s="177"/>
      <c r="AJD14" s="177"/>
      <c r="AJE14" s="177"/>
      <c r="AJF14" s="177"/>
      <c r="AJG14" s="177"/>
      <c r="AJH14" s="177"/>
      <c r="AJI14" s="177"/>
      <c r="AJJ14" s="177"/>
      <c r="AJK14" s="177"/>
      <c r="AJL14" s="177"/>
      <c r="AJM14" s="177"/>
      <c r="AJN14" s="177"/>
      <c r="AJO14" s="177"/>
      <c r="AJP14" s="177"/>
      <c r="AJQ14" s="177"/>
      <c r="AJR14" s="177"/>
      <c r="AJS14" s="177"/>
      <c r="AJT14" s="177"/>
      <c r="AJU14" s="177"/>
      <c r="AJV14" s="177"/>
      <c r="AJW14" s="177"/>
      <c r="AJX14" s="177"/>
      <c r="AJY14" s="177"/>
      <c r="AJZ14" s="177"/>
      <c r="AKA14" s="177"/>
      <c r="AKB14" s="177"/>
      <c r="AKC14" s="177"/>
      <c r="AKD14" s="177"/>
      <c r="AKE14" s="177"/>
      <c r="AKF14" s="177"/>
      <c r="AKG14" s="177"/>
      <c r="AKH14" s="177"/>
      <c r="AKI14" s="177"/>
      <c r="AKJ14" s="177"/>
      <c r="AKK14" s="177"/>
      <c r="AKL14" s="177"/>
      <c r="AKM14" s="177"/>
      <c r="AKN14" s="177"/>
      <c r="AKO14" s="177"/>
      <c r="AKP14" s="177"/>
      <c r="AKQ14" s="177"/>
      <c r="AKR14" s="177"/>
      <c r="AKS14" s="177"/>
      <c r="AKT14" s="177"/>
      <c r="AKU14" s="177"/>
      <c r="AKV14" s="177"/>
      <c r="AKW14" s="177"/>
      <c r="AKX14" s="177"/>
      <c r="AKY14" s="177"/>
      <c r="AKZ14" s="177"/>
      <c r="ALA14" s="177"/>
      <c r="ALB14" s="177"/>
      <c r="ALC14" s="177"/>
      <c r="ALD14" s="177"/>
      <c r="ALE14" s="177"/>
      <c r="ALF14" s="177"/>
      <c r="ALG14" s="177"/>
      <c r="ALH14" s="177"/>
      <c r="ALI14" s="177"/>
      <c r="ALJ14" s="177"/>
      <c r="ALK14" s="177"/>
      <c r="ALL14" s="177"/>
      <c r="ALM14" s="177"/>
      <c r="ALN14" s="177"/>
      <c r="ALO14" s="177"/>
      <c r="ALP14" s="177"/>
      <c r="ALQ14" s="177"/>
      <c r="ALR14" s="177"/>
      <c r="ALS14" s="177"/>
      <c r="ALT14" s="177"/>
      <c r="ALU14" s="177"/>
      <c r="ALV14" s="177"/>
      <c r="ALW14" s="177"/>
      <c r="ALX14" s="177"/>
      <c r="ALY14" s="177"/>
      <c r="ALZ14" s="177"/>
      <c r="AMA14" s="177"/>
      <c r="AMB14" s="177"/>
      <c r="AMC14" s="177"/>
      <c r="AMD14" s="177"/>
      <c r="AME14" s="177"/>
      <c r="AMF14" s="177"/>
      <c r="AMG14" s="177"/>
      <c r="AMH14" s="177"/>
      <c r="AMI14" s="177"/>
      <c r="AMJ14" s="177"/>
      <c r="AMK14" s="177"/>
      <c r="AML14" s="177"/>
      <c r="AMM14" s="177"/>
    </row>
    <row r="15" spans="1:1027" s="185" customFormat="1" ht="30" customHeight="1" x14ac:dyDescent="0.25">
      <c r="A15" s="301" t="s">
        <v>481</v>
      </c>
      <c r="B15" s="302"/>
      <c r="C15" s="298"/>
      <c r="D15" s="302"/>
      <c r="E15" s="298"/>
      <c r="F15" s="299"/>
      <c r="G15" s="299"/>
      <c r="H15" s="299"/>
      <c r="I15" s="300"/>
      <c r="J15" s="300"/>
      <c r="K15" s="300"/>
      <c r="L15" s="300"/>
      <c r="M15" s="300"/>
      <c r="N15" s="300"/>
      <c r="O15" s="300"/>
      <c r="P15" s="292"/>
      <c r="Q15" s="292"/>
      <c r="R15" s="292"/>
      <c r="S15" s="292"/>
      <c r="T15" s="292"/>
      <c r="U15" s="292"/>
      <c r="V15" s="292"/>
      <c r="W15" s="184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86"/>
      <c r="BA15" s="186"/>
      <c r="BB15" s="186"/>
      <c r="BC15" s="186"/>
      <c r="BD15" s="186"/>
      <c r="BE15" s="186"/>
      <c r="BF15" s="186"/>
      <c r="BG15" s="186"/>
      <c r="BH15" s="186"/>
      <c r="BI15" s="186"/>
      <c r="BJ15" s="186"/>
      <c r="BK15" s="186"/>
      <c r="BL15" s="186"/>
      <c r="BM15" s="186"/>
      <c r="BN15" s="186"/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6"/>
      <c r="CN15" s="186"/>
      <c r="CO15" s="186"/>
      <c r="CP15" s="186"/>
      <c r="CQ15" s="186"/>
      <c r="CR15" s="186"/>
      <c r="CS15" s="186"/>
      <c r="CT15" s="186"/>
      <c r="CU15" s="186"/>
      <c r="CV15" s="186"/>
      <c r="CW15" s="186"/>
      <c r="CX15" s="186"/>
      <c r="CY15" s="186"/>
      <c r="CZ15" s="186"/>
      <c r="DA15" s="186"/>
      <c r="DB15" s="186"/>
      <c r="DC15" s="186"/>
      <c r="DD15" s="186"/>
      <c r="DE15" s="186"/>
      <c r="DF15" s="186"/>
      <c r="DG15" s="186"/>
      <c r="DH15" s="186"/>
      <c r="DI15" s="186"/>
      <c r="DJ15" s="186"/>
      <c r="DK15" s="186"/>
      <c r="DL15" s="186"/>
      <c r="DM15" s="186"/>
      <c r="DN15" s="186"/>
      <c r="DO15" s="186"/>
      <c r="DP15" s="186"/>
      <c r="DQ15" s="186"/>
      <c r="DR15" s="186"/>
      <c r="DS15" s="186"/>
      <c r="DT15" s="186"/>
      <c r="DU15" s="186"/>
      <c r="DV15" s="186"/>
      <c r="DW15" s="186"/>
      <c r="DX15" s="186"/>
      <c r="DY15" s="186"/>
      <c r="DZ15" s="186"/>
      <c r="EA15" s="186"/>
      <c r="EB15" s="186"/>
      <c r="EC15" s="186"/>
      <c r="ED15" s="186"/>
      <c r="EE15" s="186"/>
      <c r="EF15" s="186"/>
      <c r="EG15" s="186"/>
      <c r="EH15" s="186"/>
      <c r="EI15" s="186"/>
      <c r="EJ15" s="186"/>
      <c r="EK15" s="186"/>
      <c r="EL15" s="186"/>
      <c r="EM15" s="186"/>
      <c r="EN15" s="186"/>
      <c r="EO15" s="186"/>
      <c r="EP15" s="186"/>
      <c r="EQ15" s="186"/>
      <c r="ER15" s="186"/>
      <c r="ES15" s="186"/>
      <c r="ET15" s="186"/>
      <c r="EU15" s="186"/>
      <c r="EV15" s="186"/>
      <c r="EW15" s="186"/>
      <c r="EX15" s="186"/>
      <c r="EY15" s="186"/>
      <c r="EZ15" s="186"/>
      <c r="FA15" s="186"/>
      <c r="FB15" s="186"/>
      <c r="FC15" s="186"/>
      <c r="FD15" s="186"/>
      <c r="FE15" s="186"/>
      <c r="FF15" s="186"/>
      <c r="FG15" s="186"/>
      <c r="FH15" s="186"/>
      <c r="FI15" s="186"/>
      <c r="FJ15" s="186"/>
      <c r="FK15" s="186"/>
      <c r="FL15" s="186"/>
      <c r="FM15" s="186"/>
      <c r="FN15" s="186"/>
      <c r="FO15" s="186"/>
      <c r="FP15" s="186"/>
      <c r="FQ15" s="186"/>
      <c r="FR15" s="186"/>
      <c r="FS15" s="186"/>
      <c r="FT15" s="186"/>
      <c r="FU15" s="186"/>
      <c r="FV15" s="186"/>
      <c r="FW15" s="186"/>
      <c r="FX15" s="186"/>
      <c r="FY15" s="186"/>
      <c r="FZ15" s="186"/>
      <c r="GA15" s="186"/>
      <c r="GB15" s="186"/>
      <c r="GC15" s="186"/>
      <c r="GD15" s="186"/>
      <c r="GE15" s="186"/>
      <c r="GF15" s="186"/>
      <c r="GG15" s="186"/>
      <c r="GH15" s="186"/>
      <c r="GI15" s="186"/>
      <c r="GJ15" s="186"/>
      <c r="GK15" s="186"/>
      <c r="GL15" s="186"/>
      <c r="GM15" s="186"/>
      <c r="GN15" s="186"/>
      <c r="GO15" s="186"/>
      <c r="GP15" s="186"/>
      <c r="GQ15" s="186"/>
      <c r="GR15" s="186"/>
      <c r="GS15" s="186"/>
      <c r="GT15" s="186"/>
      <c r="GU15" s="186"/>
      <c r="GV15" s="186"/>
      <c r="GW15" s="186"/>
      <c r="GX15" s="186"/>
      <c r="GY15" s="186"/>
      <c r="GZ15" s="186"/>
      <c r="HA15" s="186"/>
      <c r="HB15" s="186"/>
      <c r="HC15" s="186"/>
      <c r="HD15" s="186"/>
      <c r="HE15" s="186"/>
      <c r="HF15" s="186"/>
      <c r="HG15" s="186"/>
      <c r="HH15" s="186"/>
      <c r="HI15" s="186"/>
      <c r="HJ15" s="186"/>
      <c r="HK15" s="186"/>
      <c r="HL15" s="186"/>
      <c r="HM15" s="186"/>
      <c r="HN15" s="186"/>
      <c r="HO15" s="186"/>
      <c r="HP15" s="186"/>
      <c r="HQ15" s="186"/>
      <c r="HR15" s="186"/>
      <c r="HS15" s="186"/>
      <c r="HT15" s="186"/>
      <c r="HU15" s="186"/>
      <c r="HV15" s="186"/>
      <c r="HW15" s="186"/>
      <c r="HX15" s="186"/>
      <c r="HY15" s="186"/>
      <c r="HZ15" s="186"/>
      <c r="IA15" s="186"/>
      <c r="IB15" s="186"/>
      <c r="IC15" s="186"/>
      <c r="ID15" s="186"/>
      <c r="IE15" s="186"/>
      <c r="IF15" s="186"/>
      <c r="IG15" s="186"/>
      <c r="IH15" s="186"/>
      <c r="II15" s="186"/>
      <c r="IJ15" s="186"/>
      <c r="IK15" s="186"/>
      <c r="IL15" s="186"/>
      <c r="IM15" s="186"/>
      <c r="IN15" s="186"/>
      <c r="IO15" s="186"/>
      <c r="IP15" s="186"/>
      <c r="IQ15" s="186"/>
      <c r="IR15" s="186"/>
      <c r="IS15" s="186"/>
      <c r="IT15" s="186"/>
      <c r="IU15" s="186"/>
      <c r="IV15" s="186"/>
      <c r="IW15" s="186"/>
      <c r="IX15" s="186"/>
      <c r="IY15" s="186"/>
      <c r="IZ15" s="186"/>
      <c r="JA15" s="186"/>
      <c r="JB15" s="186"/>
      <c r="JC15" s="186"/>
      <c r="JD15" s="186"/>
      <c r="JE15" s="186"/>
      <c r="JF15" s="186"/>
      <c r="JG15" s="186"/>
      <c r="JH15" s="186"/>
      <c r="JI15" s="186"/>
      <c r="JJ15" s="186"/>
      <c r="JK15" s="186"/>
      <c r="JL15" s="186"/>
      <c r="JM15" s="186"/>
      <c r="JN15" s="186"/>
      <c r="JO15" s="186"/>
      <c r="JP15" s="186"/>
      <c r="JQ15" s="186"/>
      <c r="JR15" s="186"/>
      <c r="JS15" s="186"/>
      <c r="JT15" s="186"/>
      <c r="JU15" s="186"/>
      <c r="JV15" s="186"/>
      <c r="JW15" s="186"/>
      <c r="JX15" s="186"/>
      <c r="JY15" s="186"/>
      <c r="JZ15" s="186"/>
      <c r="KA15" s="186"/>
      <c r="KB15" s="186"/>
      <c r="KC15" s="186"/>
      <c r="KD15" s="186"/>
      <c r="KE15" s="186"/>
      <c r="KF15" s="186"/>
      <c r="KG15" s="186"/>
      <c r="KH15" s="186"/>
      <c r="KI15" s="186"/>
      <c r="KJ15" s="186"/>
      <c r="KK15" s="186"/>
      <c r="KL15" s="186"/>
      <c r="KM15" s="186"/>
      <c r="KN15" s="186"/>
      <c r="KO15" s="186"/>
      <c r="KP15" s="186"/>
      <c r="KQ15" s="186"/>
      <c r="KR15" s="186"/>
      <c r="KS15" s="186"/>
      <c r="KT15" s="186"/>
      <c r="KU15" s="186"/>
      <c r="KV15" s="186"/>
      <c r="KW15" s="186"/>
      <c r="KX15" s="186"/>
      <c r="KY15" s="186"/>
      <c r="KZ15" s="186"/>
      <c r="LA15" s="186"/>
      <c r="LB15" s="186"/>
      <c r="LC15" s="186"/>
      <c r="LD15" s="186"/>
      <c r="LE15" s="186"/>
      <c r="LF15" s="186"/>
      <c r="LG15" s="186"/>
      <c r="LH15" s="186"/>
      <c r="LI15" s="186"/>
      <c r="LJ15" s="186"/>
      <c r="LK15" s="186"/>
      <c r="LL15" s="186"/>
      <c r="LM15" s="186"/>
      <c r="LN15" s="186"/>
      <c r="LO15" s="186"/>
      <c r="LP15" s="186"/>
      <c r="LQ15" s="186"/>
      <c r="LR15" s="186"/>
      <c r="LS15" s="186"/>
      <c r="LT15" s="186"/>
      <c r="LU15" s="186"/>
      <c r="LV15" s="186"/>
      <c r="LW15" s="186"/>
      <c r="LX15" s="186"/>
      <c r="LY15" s="186"/>
      <c r="LZ15" s="186"/>
      <c r="MA15" s="186"/>
      <c r="MB15" s="186"/>
      <c r="MC15" s="186"/>
      <c r="MD15" s="186"/>
      <c r="ME15" s="186"/>
      <c r="MF15" s="186"/>
      <c r="MG15" s="186"/>
      <c r="MH15" s="186"/>
      <c r="MI15" s="186"/>
      <c r="MJ15" s="186"/>
      <c r="MK15" s="186"/>
      <c r="ML15" s="186"/>
      <c r="MM15" s="186"/>
      <c r="MN15" s="186"/>
      <c r="MO15" s="186"/>
      <c r="MP15" s="186"/>
      <c r="MQ15" s="186"/>
      <c r="MR15" s="186"/>
      <c r="MS15" s="186"/>
      <c r="MT15" s="186"/>
      <c r="MU15" s="186"/>
      <c r="MV15" s="186"/>
      <c r="MW15" s="186"/>
      <c r="MX15" s="186"/>
      <c r="MY15" s="186"/>
      <c r="MZ15" s="186"/>
      <c r="NA15" s="186"/>
      <c r="NB15" s="186"/>
      <c r="NC15" s="186"/>
      <c r="ND15" s="186"/>
      <c r="NE15" s="186"/>
      <c r="NF15" s="186"/>
      <c r="NG15" s="186"/>
      <c r="NH15" s="186"/>
      <c r="NI15" s="186"/>
      <c r="NJ15" s="186"/>
      <c r="NK15" s="186"/>
      <c r="NL15" s="186"/>
      <c r="NM15" s="186"/>
      <c r="NN15" s="186"/>
      <c r="NO15" s="186"/>
      <c r="NP15" s="186"/>
      <c r="NQ15" s="186"/>
      <c r="NR15" s="186"/>
      <c r="NS15" s="186"/>
      <c r="NT15" s="186"/>
      <c r="NU15" s="186"/>
      <c r="NV15" s="186"/>
      <c r="NW15" s="186"/>
      <c r="NX15" s="186"/>
      <c r="NY15" s="186"/>
      <c r="NZ15" s="186"/>
      <c r="OA15" s="186"/>
      <c r="OB15" s="186"/>
      <c r="OC15" s="186"/>
      <c r="OD15" s="186"/>
      <c r="OE15" s="186"/>
      <c r="OF15" s="186"/>
      <c r="OG15" s="186"/>
      <c r="OH15" s="186"/>
      <c r="OI15" s="186"/>
      <c r="OJ15" s="186"/>
      <c r="OK15" s="186"/>
      <c r="OL15" s="186"/>
      <c r="OM15" s="186"/>
      <c r="ON15" s="186"/>
      <c r="OO15" s="186"/>
      <c r="OP15" s="186"/>
      <c r="OQ15" s="186"/>
      <c r="OR15" s="186"/>
      <c r="OS15" s="186"/>
      <c r="OT15" s="186"/>
      <c r="OU15" s="186"/>
      <c r="OV15" s="186"/>
      <c r="OW15" s="186"/>
      <c r="OX15" s="186"/>
      <c r="OY15" s="186"/>
      <c r="OZ15" s="186"/>
      <c r="PA15" s="186"/>
      <c r="PB15" s="186"/>
      <c r="PC15" s="186"/>
      <c r="PD15" s="186"/>
      <c r="PE15" s="186"/>
      <c r="PF15" s="186"/>
      <c r="PG15" s="186"/>
      <c r="PH15" s="186"/>
      <c r="PI15" s="186"/>
      <c r="PJ15" s="186"/>
      <c r="PK15" s="186"/>
      <c r="PL15" s="186"/>
      <c r="PM15" s="186"/>
      <c r="PN15" s="186"/>
      <c r="PO15" s="186"/>
      <c r="PP15" s="186"/>
      <c r="PQ15" s="186"/>
      <c r="PR15" s="186"/>
      <c r="PS15" s="186"/>
      <c r="PT15" s="186"/>
      <c r="PU15" s="186"/>
      <c r="PV15" s="186"/>
      <c r="PW15" s="186"/>
      <c r="PX15" s="186"/>
      <c r="PY15" s="186"/>
      <c r="PZ15" s="186"/>
      <c r="QA15" s="186"/>
      <c r="QB15" s="186"/>
      <c r="QC15" s="186"/>
      <c r="QD15" s="186"/>
      <c r="QE15" s="186"/>
      <c r="QF15" s="186"/>
      <c r="QG15" s="186"/>
      <c r="QH15" s="186"/>
      <c r="QI15" s="186"/>
      <c r="QJ15" s="186"/>
      <c r="QK15" s="186"/>
      <c r="QL15" s="186"/>
      <c r="QM15" s="186"/>
      <c r="QN15" s="186"/>
      <c r="QO15" s="186"/>
      <c r="QP15" s="186"/>
      <c r="QQ15" s="186"/>
      <c r="QR15" s="186"/>
      <c r="QS15" s="186"/>
      <c r="QT15" s="186"/>
      <c r="QU15" s="186"/>
      <c r="QV15" s="186"/>
      <c r="QW15" s="186"/>
      <c r="QX15" s="186"/>
      <c r="QY15" s="186"/>
      <c r="QZ15" s="186"/>
      <c r="RA15" s="186"/>
      <c r="RB15" s="186"/>
      <c r="RC15" s="186"/>
      <c r="RD15" s="186"/>
      <c r="RE15" s="186"/>
      <c r="RF15" s="186"/>
      <c r="RG15" s="186"/>
      <c r="RH15" s="186"/>
      <c r="RI15" s="186"/>
      <c r="RJ15" s="186"/>
      <c r="RK15" s="186"/>
      <c r="RL15" s="186"/>
      <c r="RM15" s="186"/>
      <c r="RN15" s="186"/>
      <c r="RO15" s="186"/>
      <c r="RP15" s="186"/>
      <c r="RQ15" s="186"/>
      <c r="RR15" s="186"/>
      <c r="RS15" s="186"/>
      <c r="RT15" s="186"/>
      <c r="RU15" s="186"/>
      <c r="RV15" s="186"/>
      <c r="RW15" s="186"/>
      <c r="RX15" s="186"/>
      <c r="RY15" s="186"/>
      <c r="RZ15" s="186"/>
      <c r="SA15" s="186"/>
      <c r="SB15" s="186"/>
      <c r="SC15" s="186"/>
      <c r="SD15" s="186"/>
      <c r="SE15" s="186"/>
      <c r="SF15" s="186"/>
      <c r="SG15" s="186"/>
      <c r="SH15" s="186"/>
      <c r="SI15" s="186"/>
      <c r="SJ15" s="186"/>
      <c r="SK15" s="186"/>
      <c r="SL15" s="186"/>
      <c r="SM15" s="186"/>
      <c r="SN15" s="186"/>
      <c r="SO15" s="186"/>
      <c r="SP15" s="186"/>
      <c r="SQ15" s="186"/>
      <c r="SR15" s="186"/>
      <c r="SS15" s="186"/>
      <c r="ST15" s="186"/>
      <c r="SU15" s="186"/>
      <c r="SV15" s="186"/>
      <c r="SW15" s="186"/>
      <c r="SX15" s="186"/>
      <c r="SY15" s="186"/>
      <c r="SZ15" s="186"/>
      <c r="TA15" s="186"/>
      <c r="TB15" s="186"/>
      <c r="TC15" s="186"/>
      <c r="TD15" s="186"/>
      <c r="TE15" s="186"/>
      <c r="TF15" s="186"/>
      <c r="TG15" s="186"/>
      <c r="TH15" s="186"/>
      <c r="TI15" s="186"/>
      <c r="TJ15" s="186"/>
      <c r="TK15" s="186"/>
      <c r="TL15" s="186"/>
      <c r="TM15" s="186"/>
      <c r="TN15" s="186"/>
      <c r="TO15" s="186"/>
      <c r="TP15" s="186"/>
      <c r="TQ15" s="186"/>
      <c r="TR15" s="186"/>
      <c r="TS15" s="186"/>
      <c r="TT15" s="186"/>
      <c r="TU15" s="186"/>
      <c r="TV15" s="186"/>
      <c r="TW15" s="186"/>
      <c r="TX15" s="186"/>
      <c r="TY15" s="186"/>
      <c r="TZ15" s="186"/>
      <c r="UA15" s="186"/>
      <c r="UB15" s="186"/>
      <c r="UC15" s="186"/>
      <c r="UD15" s="186"/>
      <c r="UE15" s="186"/>
      <c r="UF15" s="186"/>
      <c r="UG15" s="186"/>
      <c r="UH15" s="186"/>
      <c r="UI15" s="186"/>
      <c r="UJ15" s="186"/>
      <c r="UK15" s="186"/>
      <c r="UL15" s="186"/>
      <c r="UM15" s="186"/>
      <c r="UN15" s="186"/>
      <c r="UO15" s="186"/>
      <c r="UP15" s="186"/>
      <c r="UQ15" s="186"/>
      <c r="UR15" s="186"/>
      <c r="US15" s="186"/>
      <c r="UT15" s="186"/>
      <c r="UU15" s="186"/>
      <c r="UV15" s="186"/>
      <c r="UW15" s="186"/>
      <c r="UX15" s="186"/>
      <c r="UY15" s="186"/>
      <c r="UZ15" s="186"/>
      <c r="VA15" s="186"/>
      <c r="VB15" s="186"/>
      <c r="VC15" s="186"/>
      <c r="VD15" s="186"/>
      <c r="VE15" s="186"/>
      <c r="VF15" s="186"/>
      <c r="VG15" s="186"/>
      <c r="VH15" s="186"/>
      <c r="VI15" s="186"/>
      <c r="VJ15" s="186"/>
      <c r="VK15" s="186"/>
      <c r="VL15" s="186"/>
      <c r="VM15" s="186"/>
      <c r="VN15" s="186"/>
      <c r="VO15" s="186"/>
      <c r="VP15" s="186"/>
      <c r="VQ15" s="186"/>
      <c r="VR15" s="186"/>
      <c r="VS15" s="186"/>
      <c r="VT15" s="186"/>
      <c r="VU15" s="186"/>
      <c r="VV15" s="186"/>
      <c r="VW15" s="186"/>
      <c r="VX15" s="186"/>
      <c r="VY15" s="186"/>
      <c r="VZ15" s="186"/>
      <c r="WA15" s="186"/>
      <c r="WB15" s="186"/>
      <c r="WC15" s="186"/>
      <c r="WD15" s="186"/>
      <c r="WE15" s="186"/>
      <c r="WF15" s="186"/>
      <c r="WG15" s="186"/>
      <c r="WH15" s="186"/>
      <c r="WI15" s="186"/>
      <c r="WJ15" s="186"/>
      <c r="WK15" s="186"/>
      <c r="WL15" s="186"/>
      <c r="WM15" s="186"/>
      <c r="WN15" s="186"/>
      <c r="WO15" s="186"/>
      <c r="WP15" s="186"/>
      <c r="WQ15" s="186"/>
      <c r="WR15" s="186"/>
      <c r="WS15" s="186"/>
      <c r="WT15" s="186"/>
      <c r="WU15" s="186"/>
      <c r="WV15" s="186"/>
      <c r="WW15" s="186"/>
      <c r="WX15" s="186"/>
      <c r="WY15" s="186"/>
      <c r="WZ15" s="186"/>
      <c r="XA15" s="186"/>
      <c r="XB15" s="186"/>
      <c r="XC15" s="186"/>
      <c r="XD15" s="186"/>
      <c r="XE15" s="186"/>
      <c r="XF15" s="186"/>
      <c r="XG15" s="186"/>
      <c r="XH15" s="186"/>
      <c r="XI15" s="186"/>
      <c r="XJ15" s="186"/>
      <c r="XK15" s="186"/>
      <c r="XL15" s="186"/>
      <c r="XM15" s="186"/>
      <c r="XN15" s="186"/>
      <c r="XO15" s="186"/>
      <c r="XP15" s="186"/>
      <c r="XQ15" s="186"/>
      <c r="XR15" s="186"/>
      <c r="XS15" s="186"/>
      <c r="XT15" s="186"/>
      <c r="XU15" s="186"/>
      <c r="XV15" s="186"/>
      <c r="XW15" s="186"/>
      <c r="XX15" s="186"/>
      <c r="XY15" s="186"/>
      <c r="XZ15" s="186"/>
      <c r="YA15" s="186"/>
      <c r="YB15" s="186"/>
      <c r="YC15" s="186"/>
      <c r="YD15" s="186"/>
      <c r="YE15" s="186"/>
      <c r="YF15" s="186"/>
      <c r="YG15" s="186"/>
      <c r="YH15" s="186"/>
      <c r="YI15" s="186"/>
      <c r="YJ15" s="186"/>
      <c r="YK15" s="186"/>
      <c r="YL15" s="186"/>
      <c r="YM15" s="186"/>
      <c r="YN15" s="186"/>
      <c r="YO15" s="186"/>
      <c r="YP15" s="186"/>
      <c r="YQ15" s="186"/>
      <c r="YR15" s="186"/>
      <c r="YS15" s="186"/>
      <c r="YT15" s="186"/>
      <c r="YU15" s="186"/>
      <c r="YV15" s="186"/>
      <c r="YW15" s="186"/>
      <c r="YX15" s="186"/>
      <c r="YY15" s="186"/>
      <c r="YZ15" s="186"/>
      <c r="ZA15" s="186"/>
      <c r="ZB15" s="186"/>
      <c r="ZC15" s="186"/>
      <c r="ZD15" s="186"/>
      <c r="ZE15" s="186"/>
      <c r="ZF15" s="186"/>
      <c r="ZG15" s="186"/>
      <c r="ZH15" s="186"/>
      <c r="ZI15" s="186"/>
      <c r="ZJ15" s="186"/>
      <c r="ZK15" s="186"/>
      <c r="ZL15" s="186"/>
      <c r="ZM15" s="186"/>
      <c r="ZN15" s="186"/>
      <c r="ZO15" s="186"/>
      <c r="ZP15" s="186"/>
      <c r="ZQ15" s="186"/>
      <c r="ZR15" s="186"/>
      <c r="ZS15" s="186"/>
      <c r="ZT15" s="186"/>
      <c r="ZU15" s="186"/>
      <c r="ZV15" s="186"/>
      <c r="ZW15" s="186"/>
      <c r="ZX15" s="186"/>
      <c r="ZY15" s="186"/>
      <c r="ZZ15" s="186"/>
      <c r="AAA15" s="186"/>
      <c r="AAB15" s="186"/>
      <c r="AAC15" s="186"/>
      <c r="AAD15" s="186"/>
      <c r="AAE15" s="186"/>
      <c r="AAF15" s="186"/>
      <c r="AAG15" s="186"/>
      <c r="AAH15" s="186"/>
      <c r="AAI15" s="186"/>
      <c r="AAJ15" s="186"/>
      <c r="AAK15" s="186"/>
      <c r="AAL15" s="186"/>
      <c r="AAM15" s="186"/>
      <c r="AAN15" s="186"/>
      <c r="AAO15" s="186"/>
      <c r="AAP15" s="186"/>
      <c r="AAQ15" s="186"/>
      <c r="AAR15" s="186"/>
      <c r="AAS15" s="186"/>
      <c r="AAT15" s="186"/>
      <c r="AAU15" s="186"/>
      <c r="AAV15" s="186"/>
      <c r="AAW15" s="186"/>
      <c r="AAX15" s="186"/>
      <c r="AAY15" s="186"/>
      <c r="AAZ15" s="186"/>
      <c r="ABA15" s="186"/>
      <c r="ABB15" s="186"/>
      <c r="ABC15" s="186"/>
      <c r="ABD15" s="186"/>
      <c r="ABE15" s="186"/>
      <c r="ABF15" s="186"/>
      <c r="ABG15" s="186"/>
      <c r="ABH15" s="186"/>
      <c r="ABI15" s="186"/>
      <c r="ABJ15" s="186"/>
      <c r="ABK15" s="186"/>
      <c r="ABL15" s="186"/>
      <c r="ABM15" s="186"/>
      <c r="ABN15" s="186"/>
      <c r="ABO15" s="186"/>
      <c r="ABP15" s="186"/>
      <c r="ABQ15" s="186"/>
      <c r="ABR15" s="186"/>
      <c r="ABS15" s="186"/>
      <c r="ABT15" s="186"/>
      <c r="ABU15" s="186"/>
      <c r="ABV15" s="186"/>
      <c r="ABW15" s="186"/>
      <c r="ABX15" s="186"/>
      <c r="ABY15" s="186"/>
      <c r="ABZ15" s="186"/>
      <c r="ACA15" s="186"/>
      <c r="ACB15" s="186"/>
      <c r="ACC15" s="186"/>
      <c r="ACD15" s="186"/>
      <c r="ACE15" s="186"/>
      <c r="ACF15" s="186"/>
      <c r="ACG15" s="186"/>
      <c r="ACH15" s="186"/>
      <c r="ACI15" s="186"/>
      <c r="ACJ15" s="186"/>
      <c r="ACK15" s="186"/>
      <c r="ACL15" s="186"/>
      <c r="ACM15" s="186"/>
      <c r="ACN15" s="186"/>
      <c r="ACO15" s="186"/>
      <c r="ACP15" s="186"/>
      <c r="ACQ15" s="186"/>
      <c r="ACR15" s="186"/>
      <c r="ACS15" s="186"/>
      <c r="ACT15" s="186"/>
      <c r="ACU15" s="186"/>
      <c r="ACV15" s="186"/>
      <c r="ACW15" s="186"/>
      <c r="ACX15" s="186"/>
      <c r="ACY15" s="186"/>
      <c r="ACZ15" s="186"/>
      <c r="ADA15" s="186"/>
      <c r="ADB15" s="186"/>
      <c r="ADC15" s="186"/>
      <c r="ADD15" s="186"/>
      <c r="ADE15" s="186"/>
      <c r="ADF15" s="186"/>
      <c r="ADG15" s="186"/>
      <c r="ADH15" s="186"/>
      <c r="ADI15" s="186"/>
      <c r="ADJ15" s="186"/>
      <c r="ADK15" s="186"/>
      <c r="ADL15" s="186"/>
      <c r="ADM15" s="186"/>
      <c r="ADN15" s="186"/>
      <c r="ADO15" s="186"/>
      <c r="ADP15" s="186"/>
      <c r="ADQ15" s="186"/>
      <c r="ADR15" s="186"/>
      <c r="ADS15" s="186"/>
      <c r="ADT15" s="186"/>
      <c r="ADU15" s="186"/>
      <c r="ADV15" s="186"/>
      <c r="ADW15" s="186"/>
      <c r="ADX15" s="186"/>
      <c r="ADY15" s="186"/>
      <c r="ADZ15" s="186"/>
      <c r="AEA15" s="186"/>
      <c r="AEB15" s="186"/>
      <c r="AEC15" s="186"/>
      <c r="AED15" s="186"/>
      <c r="AEE15" s="186"/>
      <c r="AEF15" s="186"/>
      <c r="AEG15" s="186"/>
      <c r="AEH15" s="186"/>
      <c r="AEI15" s="186"/>
      <c r="AEJ15" s="186"/>
      <c r="AEK15" s="186"/>
      <c r="AEL15" s="186"/>
      <c r="AEM15" s="186"/>
      <c r="AEN15" s="186"/>
      <c r="AEO15" s="186"/>
      <c r="AEP15" s="186"/>
      <c r="AEQ15" s="186"/>
      <c r="AER15" s="186"/>
      <c r="AES15" s="186"/>
      <c r="AET15" s="186"/>
      <c r="AEU15" s="186"/>
      <c r="AEV15" s="186"/>
      <c r="AEW15" s="186"/>
      <c r="AEX15" s="186"/>
      <c r="AEY15" s="186"/>
      <c r="AEZ15" s="186"/>
      <c r="AFA15" s="186"/>
      <c r="AFB15" s="186"/>
      <c r="AFC15" s="186"/>
      <c r="AFD15" s="186"/>
      <c r="AFE15" s="186"/>
      <c r="AFF15" s="186"/>
      <c r="AFG15" s="186"/>
      <c r="AFH15" s="186"/>
      <c r="AFI15" s="186"/>
      <c r="AFJ15" s="186"/>
      <c r="AFK15" s="186"/>
      <c r="AFL15" s="186"/>
      <c r="AFM15" s="186"/>
      <c r="AFN15" s="186"/>
      <c r="AFO15" s="186"/>
      <c r="AFP15" s="186"/>
      <c r="AFQ15" s="186"/>
      <c r="AFR15" s="186"/>
      <c r="AFS15" s="186"/>
      <c r="AFT15" s="186"/>
      <c r="AFU15" s="186"/>
      <c r="AFV15" s="186"/>
      <c r="AFW15" s="186"/>
      <c r="AFX15" s="186"/>
      <c r="AFY15" s="186"/>
      <c r="AFZ15" s="186"/>
      <c r="AGA15" s="186"/>
      <c r="AGB15" s="186"/>
      <c r="AGC15" s="186"/>
      <c r="AGD15" s="186"/>
      <c r="AGE15" s="186"/>
      <c r="AGF15" s="186"/>
      <c r="AGG15" s="186"/>
      <c r="AGH15" s="186"/>
      <c r="AGI15" s="186"/>
      <c r="AGJ15" s="186"/>
      <c r="AGK15" s="186"/>
      <c r="AGL15" s="186"/>
      <c r="AGM15" s="186"/>
      <c r="AGN15" s="186"/>
      <c r="AGO15" s="186"/>
      <c r="AGP15" s="186"/>
      <c r="AGQ15" s="186"/>
      <c r="AGR15" s="186"/>
      <c r="AGS15" s="186"/>
      <c r="AGT15" s="186"/>
      <c r="AGU15" s="186"/>
      <c r="AGV15" s="186"/>
      <c r="AGW15" s="186"/>
      <c r="AGX15" s="186"/>
      <c r="AGY15" s="186"/>
      <c r="AGZ15" s="186"/>
      <c r="AHA15" s="186"/>
      <c r="AHB15" s="186"/>
      <c r="AHC15" s="186"/>
      <c r="AHD15" s="186"/>
      <c r="AHE15" s="186"/>
      <c r="AHF15" s="186"/>
      <c r="AHG15" s="186"/>
      <c r="AHH15" s="186"/>
      <c r="AHI15" s="186"/>
      <c r="AHJ15" s="186"/>
      <c r="AHK15" s="186"/>
      <c r="AHL15" s="186"/>
      <c r="AHM15" s="186"/>
      <c r="AHN15" s="186"/>
      <c r="AHO15" s="186"/>
      <c r="AHP15" s="186"/>
      <c r="AHQ15" s="186"/>
      <c r="AHR15" s="186"/>
      <c r="AHS15" s="186"/>
      <c r="AHT15" s="186"/>
      <c r="AHU15" s="186"/>
      <c r="AHV15" s="186"/>
      <c r="AHW15" s="186"/>
      <c r="AHX15" s="186"/>
      <c r="AHY15" s="186"/>
      <c r="AHZ15" s="186"/>
      <c r="AIA15" s="186"/>
      <c r="AIB15" s="186"/>
      <c r="AIC15" s="186"/>
      <c r="AID15" s="186"/>
      <c r="AIE15" s="186"/>
      <c r="AIF15" s="186"/>
      <c r="AIG15" s="186"/>
      <c r="AIH15" s="186"/>
      <c r="AII15" s="186"/>
      <c r="AIJ15" s="186"/>
      <c r="AIK15" s="186"/>
      <c r="AIL15" s="186"/>
      <c r="AIM15" s="186"/>
      <c r="AIN15" s="186"/>
      <c r="AIO15" s="186"/>
      <c r="AIP15" s="186"/>
      <c r="AIQ15" s="186"/>
      <c r="AIR15" s="186"/>
      <c r="AIS15" s="186"/>
      <c r="AIT15" s="186"/>
      <c r="AIU15" s="186"/>
      <c r="AIV15" s="186"/>
      <c r="AIW15" s="186"/>
      <c r="AIX15" s="186"/>
      <c r="AIY15" s="186"/>
      <c r="AIZ15" s="186"/>
      <c r="AJA15" s="186"/>
      <c r="AJB15" s="186"/>
      <c r="AJC15" s="186"/>
      <c r="AJD15" s="186"/>
      <c r="AJE15" s="186"/>
      <c r="AJF15" s="186"/>
      <c r="AJG15" s="186"/>
      <c r="AJH15" s="186"/>
      <c r="AJI15" s="186"/>
      <c r="AJJ15" s="186"/>
      <c r="AJK15" s="186"/>
      <c r="AJL15" s="186"/>
      <c r="AJM15" s="186"/>
      <c r="AJN15" s="186"/>
      <c r="AJO15" s="186"/>
      <c r="AJP15" s="186"/>
      <c r="AJQ15" s="186"/>
      <c r="AJR15" s="186"/>
      <c r="AJS15" s="186"/>
      <c r="AJT15" s="186"/>
      <c r="AJU15" s="186"/>
      <c r="AJV15" s="186"/>
      <c r="AJW15" s="186"/>
      <c r="AJX15" s="186"/>
      <c r="AJY15" s="186"/>
      <c r="AJZ15" s="186"/>
      <c r="AKA15" s="186"/>
      <c r="AKB15" s="186"/>
      <c r="AKC15" s="186"/>
      <c r="AKD15" s="186"/>
      <c r="AKE15" s="186"/>
      <c r="AKF15" s="186"/>
      <c r="AKG15" s="186"/>
      <c r="AKH15" s="186"/>
      <c r="AKI15" s="186"/>
      <c r="AKJ15" s="186"/>
      <c r="AKK15" s="186"/>
      <c r="AKL15" s="186"/>
      <c r="AKM15" s="186"/>
      <c r="AKN15" s="186"/>
      <c r="AKO15" s="186"/>
      <c r="AKP15" s="186"/>
      <c r="AKQ15" s="186"/>
      <c r="AKR15" s="186"/>
      <c r="AKS15" s="186"/>
      <c r="AKT15" s="186"/>
      <c r="AKU15" s="186"/>
      <c r="AKV15" s="186"/>
      <c r="AKW15" s="186"/>
      <c r="AKX15" s="186"/>
      <c r="AKY15" s="186"/>
      <c r="AKZ15" s="186"/>
      <c r="ALA15" s="186"/>
      <c r="ALB15" s="186"/>
      <c r="ALC15" s="186"/>
      <c r="ALD15" s="186"/>
      <c r="ALE15" s="186"/>
      <c r="ALF15" s="186"/>
      <c r="ALG15" s="186"/>
      <c r="ALH15" s="186"/>
      <c r="ALI15" s="186"/>
      <c r="ALJ15" s="186"/>
      <c r="ALK15" s="186"/>
      <c r="ALL15" s="186"/>
      <c r="ALM15" s="186"/>
      <c r="ALN15" s="186"/>
      <c r="ALO15" s="186"/>
      <c r="ALP15" s="186"/>
      <c r="ALQ15" s="186"/>
      <c r="ALR15" s="186"/>
      <c r="ALS15" s="186"/>
      <c r="ALT15" s="186"/>
      <c r="ALU15" s="186"/>
      <c r="ALV15" s="186"/>
      <c r="ALW15" s="186"/>
      <c r="ALX15" s="186"/>
      <c r="ALY15" s="186"/>
      <c r="ALZ15" s="186"/>
      <c r="AMA15" s="186"/>
      <c r="AMB15" s="186"/>
      <c r="AMC15" s="186"/>
      <c r="AMD15" s="186"/>
      <c r="AME15" s="186"/>
      <c r="AMF15" s="186"/>
      <c r="AMG15" s="186"/>
      <c r="AMH15" s="186"/>
      <c r="AMI15" s="186"/>
      <c r="AMJ15" s="186"/>
      <c r="AMK15" s="186"/>
      <c r="AML15" s="186"/>
      <c r="AMM15" s="186"/>
    </row>
    <row r="16" spans="1:1027" s="178" customFormat="1" ht="44.25" customHeight="1" x14ac:dyDescent="0.25">
      <c r="A16" s="338" t="s">
        <v>483</v>
      </c>
      <c r="B16" s="33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291"/>
      <c r="Q16" s="291"/>
      <c r="R16" s="291"/>
      <c r="S16" s="291"/>
      <c r="T16" s="291"/>
      <c r="U16" s="294"/>
      <c r="V16" s="291"/>
      <c r="W16" s="176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  <c r="BL16" s="177"/>
      <c r="BM16" s="177"/>
      <c r="BN16" s="177"/>
      <c r="BO16" s="177"/>
      <c r="BP16" s="177"/>
      <c r="BQ16" s="177"/>
      <c r="BR16" s="177"/>
      <c r="BS16" s="177"/>
      <c r="BT16" s="177"/>
      <c r="BU16" s="177"/>
      <c r="BV16" s="177"/>
      <c r="BW16" s="177"/>
      <c r="BX16" s="177"/>
      <c r="BY16" s="177"/>
      <c r="BZ16" s="177"/>
      <c r="CA16" s="177"/>
      <c r="CB16" s="177"/>
      <c r="CC16" s="177"/>
      <c r="CD16" s="177"/>
      <c r="CE16" s="177"/>
      <c r="CF16" s="177"/>
      <c r="CG16" s="177"/>
      <c r="CH16" s="177"/>
      <c r="CI16" s="177"/>
      <c r="CJ16" s="177"/>
      <c r="CK16" s="177"/>
      <c r="CL16" s="177"/>
      <c r="CM16" s="177"/>
      <c r="CN16" s="177"/>
      <c r="CO16" s="177"/>
      <c r="CP16" s="177"/>
      <c r="CQ16" s="177"/>
      <c r="CR16" s="177"/>
      <c r="CS16" s="177"/>
      <c r="CT16" s="177"/>
      <c r="CU16" s="177"/>
      <c r="CV16" s="177"/>
      <c r="CW16" s="177"/>
      <c r="CX16" s="177"/>
      <c r="CY16" s="177"/>
      <c r="CZ16" s="177"/>
      <c r="DA16" s="177"/>
      <c r="DB16" s="177"/>
      <c r="DC16" s="177"/>
      <c r="DD16" s="177"/>
      <c r="DE16" s="177"/>
      <c r="DF16" s="177"/>
      <c r="DG16" s="177"/>
      <c r="DH16" s="177"/>
      <c r="DI16" s="177"/>
      <c r="DJ16" s="177"/>
      <c r="DK16" s="177"/>
      <c r="DL16" s="177"/>
      <c r="DM16" s="177"/>
      <c r="DN16" s="177"/>
      <c r="DO16" s="177"/>
      <c r="DP16" s="177"/>
      <c r="DQ16" s="177"/>
      <c r="DR16" s="177"/>
      <c r="DS16" s="177"/>
      <c r="DT16" s="177"/>
      <c r="DU16" s="177"/>
      <c r="DV16" s="177"/>
      <c r="DW16" s="177"/>
      <c r="DX16" s="177"/>
      <c r="DY16" s="177"/>
      <c r="DZ16" s="177"/>
      <c r="EA16" s="177"/>
      <c r="EB16" s="177"/>
      <c r="EC16" s="177"/>
      <c r="ED16" s="177"/>
      <c r="EE16" s="177"/>
      <c r="EF16" s="177"/>
      <c r="EG16" s="177"/>
      <c r="EH16" s="177"/>
      <c r="EI16" s="177"/>
      <c r="EJ16" s="177"/>
      <c r="EK16" s="177"/>
      <c r="EL16" s="177"/>
      <c r="EM16" s="177"/>
      <c r="EN16" s="177"/>
      <c r="EO16" s="177"/>
      <c r="EP16" s="177"/>
      <c r="EQ16" s="177"/>
      <c r="ER16" s="177"/>
      <c r="ES16" s="177"/>
      <c r="ET16" s="177"/>
      <c r="EU16" s="177"/>
      <c r="EV16" s="177"/>
      <c r="EW16" s="177"/>
      <c r="EX16" s="177"/>
      <c r="EY16" s="177"/>
      <c r="EZ16" s="177"/>
      <c r="FA16" s="177"/>
      <c r="FB16" s="177"/>
      <c r="FC16" s="177"/>
      <c r="FD16" s="177"/>
      <c r="FE16" s="177"/>
      <c r="FF16" s="177"/>
      <c r="FG16" s="177"/>
      <c r="FH16" s="177"/>
      <c r="FI16" s="177"/>
      <c r="FJ16" s="177"/>
      <c r="FK16" s="177"/>
      <c r="FL16" s="177"/>
      <c r="FM16" s="177"/>
      <c r="FN16" s="177"/>
      <c r="FO16" s="177"/>
      <c r="FP16" s="177"/>
      <c r="FQ16" s="177"/>
      <c r="FR16" s="177"/>
      <c r="FS16" s="177"/>
      <c r="FT16" s="177"/>
      <c r="FU16" s="177"/>
      <c r="FV16" s="177"/>
      <c r="FW16" s="177"/>
      <c r="FX16" s="177"/>
      <c r="FY16" s="177"/>
      <c r="FZ16" s="177"/>
      <c r="GA16" s="177"/>
      <c r="GB16" s="177"/>
      <c r="GC16" s="177"/>
      <c r="GD16" s="177"/>
      <c r="GE16" s="177"/>
      <c r="GF16" s="177"/>
      <c r="GG16" s="177"/>
      <c r="GH16" s="177"/>
      <c r="GI16" s="177"/>
      <c r="GJ16" s="177"/>
      <c r="GK16" s="177"/>
      <c r="GL16" s="177"/>
      <c r="GM16" s="177"/>
      <c r="GN16" s="177"/>
      <c r="GO16" s="177"/>
      <c r="GP16" s="177"/>
      <c r="GQ16" s="177"/>
      <c r="GR16" s="177"/>
      <c r="GS16" s="177"/>
      <c r="GT16" s="177"/>
      <c r="GU16" s="177"/>
      <c r="GV16" s="177"/>
      <c r="GW16" s="177"/>
      <c r="GX16" s="177"/>
      <c r="GY16" s="177"/>
      <c r="GZ16" s="177"/>
      <c r="HA16" s="177"/>
      <c r="HB16" s="177"/>
      <c r="HC16" s="177"/>
      <c r="HD16" s="177"/>
      <c r="HE16" s="177"/>
      <c r="HF16" s="177"/>
      <c r="HG16" s="177"/>
      <c r="HH16" s="177"/>
      <c r="HI16" s="177"/>
      <c r="HJ16" s="177"/>
      <c r="HK16" s="177"/>
      <c r="HL16" s="177"/>
      <c r="HM16" s="177"/>
      <c r="HN16" s="177"/>
      <c r="HO16" s="177"/>
      <c r="HP16" s="177"/>
      <c r="HQ16" s="177"/>
      <c r="HR16" s="177"/>
      <c r="HS16" s="177"/>
      <c r="HT16" s="177"/>
      <c r="HU16" s="177"/>
      <c r="HV16" s="177"/>
      <c r="HW16" s="177"/>
      <c r="HX16" s="177"/>
      <c r="HY16" s="177"/>
      <c r="HZ16" s="177"/>
      <c r="IA16" s="177"/>
      <c r="IB16" s="177"/>
      <c r="IC16" s="177"/>
      <c r="ID16" s="177"/>
      <c r="IE16" s="177"/>
      <c r="IF16" s="177"/>
      <c r="IG16" s="177"/>
      <c r="IH16" s="177"/>
      <c r="II16" s="177"/>
      <c r="IJ16" s="177"/>
      <c r="IK16" s="177"/>
      <c r="IL16" s="177"/>
      <c r="IM16" s="177"/>
      <c r="IN16" s="177"/>
      <c r="IO16" s="177"/>
      <c r="IP16" s="177"/>
      <c r="IQ16" s="177"/>
      <c r="IR16" s="177"/>
      <c r="IS16" s="177"/>
      <c r="IT16" s="177"/>
      <c r="IU16" s="177"/>
      <c r="IV16" s="177"/>
      <c r="IW16" s="177"/>
      <c r="IX16" s="177"/>
      <c r="IY16" s="177"/>
      <c r="IZ16" s="177"/>
      <c r="JA16" s="177"/>
      <c r="JB16" s="177"/>
      <c r="JC16" s="177"/>
      <c r="JD16" s="177"/>
      <c r="JE16" s="177"/>
      <c r="JF16" s="177"/>
      <c r="JG16" s="177"/>
      <c r="JH16" s="177"/>
      <c r="JI16" s="177"/>
      <c r="JJ16" s="177"/>
      <c r="JK16" s="177"/>
      <c r="JL16" s="177"/>
      <c r="JM16" s="177"/>
      <c r="JN16" s="177"/>
      <c r="JO16" s="177"/>
      <c r="JP16" s="177"/>
      <c r="JQ16" s="177"/>
      <c r="JR16" s="177"/>
      <c r="JS16" s="177"/>
      <c r="JT16" s="177"/>
      <c r="JU16" s="177"/>
      <c r="JV16" s="177"/>
      <c r="JW16" s="177"/>
      <c r="JX16" s="177"/>
      <c r="JY16" s="177"/>
      <c r="JZ16" s="177"/>
      <c r="KA16" s="177"/>
      <c r="KB16" s="177"/>
      <c r="KC16" s="177"/>
      <c r="KD16" s="177"/>
      <c r="KE16" s="177"/>
      <c r="KF16" s="177"/>
      <c r="KG16" s="177"/>
      <c r="KH16" s="177"/>
      <c r="KI16" s="177"/>
      <c r="KJ16" s="177"/>
      <c r="KK16" s="177"/>
      <c r="KL16" s="177"/>
      <c r="KM16" s="177"/>
      <c r="KN16" s="177"/>
      <c r="KO16" s="177"/>
      <c r="KP16" s="177"/>
      <c r="KQ16" s="177"/>
      <c r="KR16" s="177"/>
      <c r="KS16" s="177"/>
      <c r="KT16" s="177"/>
      <c r="KU16" s="177"/>
      <c r="KV16" s="177"/>
      <c r="KW16" s="177"/>
      <c r="KX16" s="177"/>
      <c r="KY16" s="177"/>
      <c r="KZ16" s="177"/>
      <c r="LA16" s="177"/>
      <c r="LB16" s="177"/>
      <c r="LC16" s="177"/>
      <c r="LD16" s="177"/>
      <c r="LE16" s="177"/>
      <c r="LF16" s="177"/>
      <c r="LG16" s="177"/>
      <c r="LH16" s="177"/>
      <c r="LI16" s="177"/>
      <c r="LJ16" s="177"/>
      <c r="LK16" s="177"/>
      <c r="LL16" s="177"/>
      <c r="LM16" s="177"/>
      <c r="LN16" s="177"/>
      <c r="LO16" s="177"/>
      <c r="LP16" s="177"/>
      <c r="LQ16" s="177"/>
      <c r="LR16" s="177"/>
      <c r="LS16" s="177"/>
      <c r="LT16" s="177"/>
      <c r="LU16" s="177"/>
      <c r="LV16" s="177"/>
      <c r="LW16" s="177"/>
      <c r="LX16" s="177"/>
      <c r="LY16" s="177"/>
      <c r="LZ16" s="177"/>
      <c r="MA16" s="177"/>
      <c r="MB16" s="177"/>
      <c r="MC16" s="177"/>
      <c r="MD16" s="177"/>
      <c r="ME16" s="177"/>
      <c r="MF16" s="177"/>
      <c r="MG16" s="177"/>
      <c r="MH16" s="177"/>
      <c r="MI16" s="177"/>
      <c r="MJ16" s="177"/>
      <c r="MK16" s="177"/>
      <c r="ML16" s="177"/>
      <c r="MM16" s="177"/>
      <c r="MN16" s="177"/>
      <c r="MO16" s="177"/>
      <c r="MP16" s="177"/>
      <c r="MQ16" s="177"/>
      <c r="MR16" s="177"/>
      <c r="MS16" s="177"/>
      <c r="MT16" s="177"/>
      <c r="MU16" s="177"/>
      <c r="MV16" s="177"/>
      <c r="MW16" s="177"/>
      <c r="MX16" s="177"/>
      <c r="MY16" s="177"/>
      <c r="MZ16" s="177"/>
      <c r="NA16" s="177"/>
      <c r="NB16" s="177"/>
      <c r="NC16" s="177"/>
      <c r="ND16" s="177"/>
      <c r="NE16" s="177"/>
      <c r="NF16" s="177"/>
      <c r="NG16" s="177"/>
      <c r="NH16" s="177"/>
      <c r="NI16" s="177"/>
      <c r="NJ16" s="177"/>
      <c r="NK16" s="177"/>
      <c r="NL16" s="177"/>
      <c r="NM16" s="177"/>
      <c r="NN16" s="177"/>
      <c r="NO16" s="177"/>
      <c r="NP16" s="177"/>
      <c r="NQ16" s="177"/>
      <c r="NR16" s="177"/>
      <c r="NS16" s="177"/>
      <c r="NT16" s="177"/>
      <c r="NU16" s="177"/>
      <c r="NV16" s="177"/>
      <c r="NW16" s="177"/>
      <c r="NX16" s="177"/>
      <c r="NY16" s="177"/>
      <c r="NZ16" s="177"/>
      <c r="OA16" s="177"/>
      <c r="OB16" s="177"/>
      <c r="OC16" s="177"/>
      <c r="OD16" s="177"/>
      <c r="OE16" s="177"/>
      <c r="OF16" s="177"/>
      <c r="OG16" s="177"/>
      <c r="OH16" s="177"/>
      <c r="OI16" s="177"/>
      <c r="OJ16" s="177"/>
      <c r="OK16" s="177"/>
      <c r="OL16" s="177"/>
      <c r="OM16" s="177"/>
      <c r="ON16" s="177"/>
      <c r="OO16" s="177"/>
      <c r="OP16" s="177"/>
      <c r="OQ16" s="177"/>
      <c r="OR16" s="177"/>
      <c r="OS16" s="177"/>
      <c r="OT16" s="177"/>
      <c r="OU16" s="177"/>
      <c r="OV16" s="177"/>
      <c r="OW16" s="177"/>
      <c r="OX16" s="177"/>
      <c r="OY16" s="177"/>
      <c r="OZ16" s="177"/>
      <c r="PA16" s="177"/>
      <c r="PB16" s="177"/>
      <c r="PC16" s="177"/>
      <c r="PD16" s="177"/>
      <c r="PE16" s="177"/>
      <c r="PF16" s="177"/>
      <c r="PG16" s="177"/>
      <c r="PH16" s="177"/>
      <c r="PI16" s="177"/>
      <c r="PJ16" s="177"/>
      <c r="PK16" s="177"/>
      <c r="PL16" s="177"/>
      <c r="PM16" s="177"/>
      <c r="PN16" s="177"/>
      <c r="PO16" s="177"/>
      <c r="PP16" s="177"/>
      <c r="PQ16" s="177"/>
      <c r="PR16" s="177"/>
      <c r="PS16" s="177"/>
      <c r="PT16" s="177"/>
      <c r="PU16" s="177"/>
      <c r="PV16" s="177"/>
      <c r="PW16" s="177"/>
      <c r="PX16" s="177"/>
      <c r="PY16" s="177"/>
      <c r="PZ16" s="177"/>
      <c r="QA16" s="177"/>
      <c r="QB16" s="177"/>
      <c r="QC16" s="177"/>
      <c r="QD16" s="177"/>
      <c r="QE16" s="177"/>
      <c r="QF16" s="177"/>
      <c r="QG16" s="177"/>
      <c r="QH16" s="177"/>
      <c r="QI16" s="177"/>
      <c r="QJ16" s="177"/>
      <c r="QK16" s="177"/>
      <c r="QL16" s="177"/>
      <c r="QM16" s="177"/>
      <c r="QN16" s="177"/>
      <c r="QO16" s="177"/>
      <c r="QP16" s="177"/>
      <c r="QQ16" s="177"/>
      <c r="QR16" s="177"/>
      <c r="QS16" s="177"/>
      <c r="QT16" s="177"/>
      <c r="QU16" s="177"/>
      <c r="QV16" s="177"/>
      <c r="QW16" s="177"/>
      <c r="QX16" s="177"/>
      <c r="QY16" s="177"/>
      <c r="QZ16" s="177"/>
      <c r="RA16" s="177"/>
      <c r="RB16" s="177"/>
      <c r="RC16" s="177"/>
      <c r="RD16" s="177"/>
      <c r="RE16" s="177"/>
      <c r="RF16" s="177"/>
      <c r="RG16" s="177"/>
      <c r="RH16" s="177"/>
      <c r="RI16" s="177"/>
      <c r="RJ16" s="177"/>
      <c r="RK16" s="177"/>
      <c r="RL16" s="177"/>
      <c r="RM16" s="177"/>
      <c r="RN16" s="177"/>
      <c r="RO16" s="177"/>
      <c r="RP16" s="177"/>
      <c r="RQ16" s="177"/>
      <c r="RR16" s="177"/>
      <c r="RS16" s="177"/>
      <c r="RT16" s="177"/>
      <c r="RU16" s="177"/>
      <c r="RV16" s="177"/>
      <c r="RW16" s="177"/>
      <c r="RX16" s="177"/>
      <c r="RY16" s="177"/>
      <c r="RZ16" s="177"/>
      <c r="SA16" s="177"/>
      <c r="SB16" s="177"/>
      <c r="SC16" s="177"/>
      <c r="SD16" s="177"/>
      <c r="SE16" s="177"/>
      <c r="SF16" s="177"/>
      <c r="SG16" s="177"/>
      <c r="SH16" s="177"/>
      <c r="SI16" s="177"/>
      <c r="SJ16" s="177"/>
      <c r="SK16" s="177"/>
      <c r="SL16" s="177"/>
      <c r="SM16" s="177"/>
      <c r="SN16" s="177"/>
      <c r="SO16" s="177"/>
      <c r="SP16" s="177"/>
      <c r="SQ16" s="177"/>
      <c r="SR16" s="177"/>
      <c r="SS16" s="177"/>
      <c r="ST16" s="177"/>
      <c r="SU16" s="177"/>
      <c r="SV16" s="177"/>
      <c r="SW16" s="177"/>
      <c r="SX16" s="177"/>
      <c r="SY16" s="177"/>
      <c r="SZ16" s="177"/>
      <c r="TA16" s="177"/>
      <c r="TB16" s="177"/>
      <c r="TC16" s="177"/>
      <c r="TD16" s="177"/>
      <c r="TE16" s="177"/>
      <c r="TF16" s="177"/>
      <c r="TG16" s="177"/>
      <c r="TH16" s="177"/>
      <c r="TI16" s="177"/>
      <c r="TJ16" s="177"/>
      <c r="TK16" s="177"/>
      <c r="TL16" s="177"/>
      <c r="TM16" s="177"/>
      <c r="TN16" s="177"/>
      <c r="TO16" s="177"/>
      <c r="TP16" s="177"/>
      <c r="TQ16" s="177"/>
      <c r="TR16" s="177"/>
      <c r="TS16" s="177"/>
      <c r="TT16" s="177"/>
      <c r="TU16" s="177"/>
      <c r="TV16" s="177"/>
      <c r="TW16" s="177"/>
      <c r="TX16" s="177"/>
      <c r="TY16" s="177"/>
      <c r="TZ16" s="177"/>
      <c r="UA16" s="177"/>
      <c r="UB16" s="177"/>
      <c r="UC16" s="177"/>
      <c r="UD16" s="177"/>
      <c r="UE16" s="177"/>
      <c r="UF16" s="177"/>
      <c r="UG16" s="177"/>
      <c r="UH16" s="177"/>
      <c r="UI16" s="177"/>
      <c r="UJ16" s="177"/>
      <c r="UK16" s="177"/>
      <c r="UL16" s="177"/>
      <c r="UM16" s="177"/>
      <c r="UN16" s="177"/>
      <c r="UO16" s="177"/>
      <c r="UP16" s="177"/>
      <c r="UQ16" s="177"/>
      <c r="UR16" s="177"/>
      <c r="US16" s="177"/>
      <c r="UT16" s="177"/>
      <c r="UU16" s="177"/>
      <c r="UV16" s="177"/>
      <c r="UW16" s="177"/>
      <c r="UX16" s="177"/>
      <c r="UY16" s="177"/>
      <c r="UZ16" s="177"/>
      <c r="VA16" s="177"/>
      <c r="VB16" s="177"/>
      <c r="VC16" s="177"/>
      <c r="VD16" s="177"/>
      <c r="VE16" s="177"/>
      <c r="VF16" s="177"/>
      <c r="VG16" s="177"/>
      <c r="VH16" s="177"/>
      <c r="VI16" s="177"/>
      <c r="VJ16" s="177"/>
      <c r="VK16" s="177"/>
      <c r="VL16" s="177"/>
      <c r="VM16" s="177"/>
      <c r="VN16" s="177"/>
      <c r="VO16" s="177"/>
      <c r="VP16" s="177"/>
      <c r="VQ16" s="177"/>
      <c r="VR16" s="177"/>
      <c r="VS16" s="177"/>
      <c r="VT16" s="177"/>
      <c r="VU16" s="177"/>
      <c r="VV16" s="177"/>
      <c r="VW16" s="177"/>
      <c r="VX16" s="177"/>
      <c r="VY16" s="177"/>
      <c r="VZ16" s="177"/>
      <c r="WA16" s="177"/>
      <c r="WB16" s="177"/>
      <c r="WC16" s="177"/>
      <c r="WD16" s="177"/>
      <c r="WE16" s="177"/>
      <c r="WF16" s="177"/>
      <c r="WG16" s="177"/>
      <c r="WH16" s="177"/>
      <c r="WI16" s="177"/>
      <c r="WJ16" s="177"/>
      <c r="WK16" s="177"/>
      <c r="WL16" s="177"/>
      <c r="WM16" s="177"/>
      <c r="WN16" s="177"/>
      <c r="WO16" s="177"/>
      <c r="WP16" s="177"/>
      <c r="WQ16" s="177"/>
      <c r="WR16" s="177"/>
      <c r="WS16" s="177"/>
      <c r="WT16" s="177"/>
      <c r="WU16" s="177"/>
      <c r="WV16" s="177"/>
      <c r="WW16" s="177"/>
      <c r="WX16" s="177"/>
      <c r="WY16" s="177"/>
      <c r="WZ16" s="177"/>
      <c r="XA16" s="177"/>
      <c r="XB16" s="177"/>
      <c r="XC16" s="177"/>
      <c r="XD16" s="177"/>
      <c r="XE16" s="177"/>
      <c r="XF16" s="177"/>
      <c r="XG16" s="177"/>
      <c r="XH16" s="177"/>
      <c r="XI16" s="177"/>
      <c r="XJ16" s="177"/>
      <c r="XK16" s="177"/>
      <c r="XL16" s="177"/>
      <c r="XM16" s="177"/>
      <c r="XN16" s="177"/>
      <c r="XO16" s="177"/>
      <c r="XP16" s="177"/>
      <c r="XQ16" s="177"/>
      <c r="XR16" s="177"/>
      <c r="XS16" s="177"/>
      <c r="XT16" s="177"/>
      <c r="XU16" s="177"/>
      <c r="XV16" s="177"/>
      <c r="XW16" s="177"/>
      <c r="XX16" s="177"/>
      <c r="XY16" s="177"/>
      <c r="XZ16" s="177"/>
      <c r="YA16" s="177"/>
      <c r="YB16" s="177"/>
      <c r="YC16" s="177"/>
      <c r="YD16" s="177"/>
      <c r="YE16" s="177"/>
      <c r="YF16" s="177"/>
      <c r="YG16" s="177"/>
      <c r="YH16" s="177"/>
      <c r="YI16" s="177"/>
      <c r="YJ16" s="177"/>
      <c r="YK16" s="177"/>
      <c r="YL16" s="177"/>
      <c r="YM16" s="177"/>
      <c r="YN16" s="177"/>
      <c r="YO16" s="177"/>
      <c r="YP16" s="177"/>
      <c r="YQ16" s="177"/>
      <c r="YR16" s="177"/>
      <c r="YS16" s="177"/>
      <c r="YT16" s="177"/>
      <c r="YU16" s="177"/>
      <c r="YV16" s="177"/>
      <c r="YW16" s="177"/>
      <c r="YX16" s="177"/>
      <c r="YY16" s="177"/>
      <c r="YZ16" s="177"/>
      <c r="ZA16" s="177"/>
      <c r="ZB16" s="177"/>
      <c r="ZC16" s="177"/>
      <c r="ZD16" s="177"/>
      <c r="ZE16" s="177"/>
      <c r="ZF16" s="177"/>
      <c r="ZG16" s="177"/>
      <c r="ZH16" s="177"/>
      <c r="ZI16" s="177"/>
      <c r="ZJ16" s="177"/>
      <c r="ZK16" s="177"/>
      <c r="ZL16" s="177"/>
      <c r="ZM16" s="177"/>
      <c r="ZN16" s="177"/>
      <c r="ZO16" s="177"/>
      <c r="ZP16" s="177"/>
      <c r="ZQ16" s="177"/>
      <c r="ZR16" s="177"/>
      <c r="ZS16" s="177"/>
      <c r="ZT16" s="177"/>
      <c r="ZU16" s="177"/>
      <c r="ZV16" s="177"/>
      <c r="ZW16" s="177"/>
      <c r="ZX16" s="177"/>
      <c r="ZY16" s="177"/>
      <c r="ZZ16" s="177"/>
      <c r="AAA16" s="177"/>
      <c r="AAB16" s="177"/>
      <c r="AAC16" s="177"/>
      <c r="AAD16" s="177"/>
      <c r="AAE16" s="177"/>
      <c r="AAF16" s="177"/>
      <c r="AAG16" s="177"/>
      <c r="AAH16" s="177"/>
      <c r="AAI16" s="177"/>
      <c r="AAJ16" s="177"/>
      <c r="AAK16" s="177"/>
      <c r="AAL16" s="177"/>
      <c r="AAM16" s="177"/>
      <c r="AAN16" s="177"/>
      <c r="AAO16" s="177"/>
      <c r="AAP16" s="177"/>
      <c r="AAQ16" s="177"/>
      <c r="AAR16" s="177"/>
      <c r="AAS16" s="177"/>
      <c r="AAT16" s="177"/>
      <c r="AAU16" s="177"/>
      <c r="AAV16" s="177"/>
      <c r="AAW16" s="177"/>
      <c r="AAX16" s="177"/>
      <c r="AAY16" s="177"/>
      <c r="AAZ16" s="177"/>
      <c r="ABA16" s="177"/>
      <c r="ABB16" s="177"/>
      <c r="ABC16" s="177"/>
      <c r="ABD16" s="177"/>
      <c r="ABE16" s="177"/>
      <c r="ABF16" s="177"/>
      <c r="ABG16" s="177"/>
      <c r="ABH16" s="177"/>
      <c r="ABI16" s="177"/>
      <c r="ABJ16" s="177"/>
      <c r="ABK16" s="177"/>
      <c r="ABL16" s="177"/>
      <c r="ABM16" s="177"/>
      <c r="ABN16" s="177"/>
      <c r="ABO16" s="177"/>
      <c r="ABP16" s="177"/>
      <c r="ABQ16" s="177"/>
      <c r="ABR16" s="177"/>
      <c r="ABS16" s="177"/>
      <c r="ABT16" s="177"/>
      <c r="ABU16" s="177"/>
      <c r="ABV16" s="177"/>
      <c r="ABW16" s="177"/>
      <c r="ABX16" s="177"/>
      <c r="ABY16" s="177"/>
      <c r="ABZ16" s="177"/>
      <c r="ACA16" s="177"/>
      <c r="ACB16" s="177"/>
      <c r="ACC16" s="177"/>
      <c r="ACD16" s="177"/>
      <c r="ACE16" s="177"/>
      <c r="ACF16" s="177"/>
      <c r="ACG16" s="177"/>
      <c r="ACH16" s="177"/>
      <c r="ACI16" s="177"/>
      <c r="ACJ16" s="177"/>
      <c r="ACK16" s="177"/>
      <c r="ACL16" s="177"/>
      <c r="ACM16" s="177"/>
      <c r="ACN16" s="177"/>
      <c r="ACO16" s="177"/>
      <c r="ACP16" s="177"/>
      <c r="ACQ16" s="177"/>
      <c r="ACR16" s="177"/>
      <c r="ACS16" s="177"/>
      <c r="ACT16" s="177"/>
      <c r="ACU16" s="177"/>
      <c r="ACV16" s="177"/>
      <c r="ACW16" s="177"/>
      <c r="ACX16" s="177"/>
      <c r="ACY16" s="177"/>
      <c r="ACZ16" s="177"/>
      <c r="ADA16" s="177"/>
      <c r="ADB16" s="177"/>
      <c r="ADC16" s="177"/>
      <c r="ADD16" s="177"/>
      <c r="ADE16" s="177"/>
      <c r="ADF16" s="177"/>
      <c r="ADG16" s="177"/>
      <c r="ADH16" s="177"/>
      <c r="ADI16" s="177"/>
      <c r="ADJ16" s="177"/>
      <c r="ADK16" s="177"/>
      <c r="ADL16" s="177"/>
      <c r="ADM16" s="177"/>
      <c r="ADN16" s="177"/>
      <c r="ADO16" s="177"/>
      <c r="ADP16" s="177"/>
      <c r="ADQ16" s="177"/>
      <c r="ADR16" s="177"/>
      <c r="ADS16" s="177"/>
      <c r="ADT16" s="177"/>
      <c r="ADU16" s="177"/>
      <c r="ADV16" s="177"/>
      <c r="ADW16" s="177"/>
      <c r="ADX16" s="177"/>
      <c r="ADY16" s="177"/>
      <c r="ADZ16" s="177"/>
      <c r="AEA16" s="177"/>
      <c r="AEB16" s="177"/>
      <c r="AEC16" s="177"/>
      <c r="AED16" s="177"/>
      <c r="AEE16" s="177"/>
      <c r="AEF16" s="177"/>
      <c r="AEG16" s="177"/>
      <c r="AEH16" s="177"/>
      <c r="AEI16" s="177"/>
      <c r="AEJ16" s="177"/>
      <c r="AEK16" s="177"/>
      <c r="AEL16" s="177"/>
      <c r="AEM16" s="177"/>
      <c r="AEN16" s="177"/>
      <c r="AEO16" s="177"/>
      <c r="AEP16" s="177"/>
      <c r="AEQ16" s="177"/>
      <c r="AER16" s="177"/>
      <c r="AES16" s="177"/>
      <c r="AET16" s="177"/>
      <c r="AEU16" s="177"/>
      <c r="AEV16" s="177"/>
      <c r="AEW16" s="177"/>
      <c r="AEX16" s="177"/>
      <c r="AEY16" s="177"/>
      <c r="AEZ16" s="177"/>
      <c r="AFA16" s="177"/>
      <c r="AFB16" s="177"/>
      <c r="AFC16" s="177"/>
      <c r="AFD16" s="177"/>
      <c r="AFE16" s="177"/>
      <c r="AFF16" s="177"/>
      <c r="AFG16" s="177"/>
      <c r="AFH16" s="177"/>
      <c r="AFI16" s="177"/>
      <c r="AFJ16" s="177"/>
      <c r="AFK16" s="177"/>
      <c r="AFL16" s="177"/>
      <c r="AFM16" s="177"/>
      <c r="AFN16" s="177"/>
      <c r="AFO16" s="177"/>
      <c r="AFP16" s="177"/>
      <c r="AFQ16" s="177"/>
      <c r="AFR16" s="177"/>
      <c r="AFS16" s="177"/>
      <c r="AFT16" s="177"/>
      <c r="AFU16" s="177"/>
      <c r="AFV16" s="177"/>
      <c r="AFW16" s="177"/>
      <c r="AFX16" s="177"/>
      <c r="AFY16" s="177"/>
      <c r="AFZ16" s="177"/>
      <c r="AGA16" s="177"/>
      <c r="AGB16" s="177"/>
      <c r="AGC16" s="177"/>
      <c r="AGD16" s="177"/>
      <c r="AGE16" s="177"/>
      <c r="AGF16" s="177"/>
      <c r="AGG16" s="177"/>
      <c r="AGH16" s="177"/>
      <c r="AGI16" s="177"/>
      <c r="AGJ16" s="177"/>
      <c r="AGK16" s="177"/>
      <c r="AGL16" s="177"/>
      <c r="AGM16" s="177"/>
      <c r="AGN16" s="177"/>
      <c r="AGO16" s="177"/>
      <c r="AGP16" s="177"/>
      <c r="AGQ16" s="177"/>
      <c r="AGR16" s="177"/>
      <c r="AGS16" s="177"/>
      <c r="AGT16" s="177"/>
      <c r="AGU16" s="177"/>
      <c r="AGV16" s="177"/>
      <c r="AGW16" s="177"/>
      <c r="AGX16" s="177"/>
      <c r="AGY16" s="177"/>
      <c r="AGZ16" s="177"/>
      <c r="AHA16" s="177"/>
      <c r="AHB16" s="177"/>
      <c r="AHC16" s="177"/>
      <c r="AHD16" s="177"/>
      <c r="AHE16" s="177"/>
      <c r="AHF16" s="177"/>
      <c r="AHG16" s="177"/>
      <c r="AHH16" s="177"/>
      <c r="AHI16" s="177"/>
      <c r="AHJ16" s="177"/>
      <c r="AHK16" s="177"/>
      <c r="AHL16" s="177"/>
      <c r="AHM16" s="177"/>
      <c r="AHN16" s="177"/>
      <c r="AHO16" s="177"/>
      <c r="AHP16" s="177"/>
      <c r="AHQ16" s="177"/>
      <c r="AHR16" s="177"/>
      <c r="AHS16" s="177"/>
      <c r="AHT16" s="177"/>
      <c r="AHU16" s="177"/>
      <c r="AHV16" s="177"/>
      <c r="AHW16" s="177"/>
      <c r="AHX16" s="177"/>
      <c r="AHY16" s="177"/>
      <c r="AHZ16" s="177"/>
      <c r="AIA16" s="177"/>
      <c r="AIB16" s="177"/>
      <c r="AIC16" s="177"/>
      <c r="AID16" s="177"/>
      <c r="AIE16" s="177"/>
      <c r="AIF16" s="177"/>
      <c r="AIG16" s="177"/>
      <c r="AIH16" s="177"/>
      <c r="AII16" s="177"/>
      <c r="AIJ16" s="177"/>
      <c r="AIK16" s="177"/>
      <c r="AIL16" s="177"/>
      <c r="AIM16" s="177"/>
      <c r="AIN16" s="177"/>
      <c r="AIO16" s="177"/>
      <c r="AIP16" s="177"/>
      <c r="AIQ16" s="177"/>
      <c r="AIR16" s="177"/>
      <c r="AIS16" s="177"/>
      <c r="AIT16" s="177"/>
      <c r="AIU16" s="177"/>
      <c r="AIV16" s="177"/>
      <c r="AIW16" s="177"/>
      <c r="AIX16" s="177"/>
      <c r="AIY16" s="177"/>
      <c r="AIZ16" s="177"/>
      <c r="AJA16" s="177"/>
      <c r="AJB16" s="177"/>
      <c r="AJC16" s="177"/>
      <c r="AJD16" s="177"/>
      <c r="AJE16" s="177"/>
      <c r="AJF16" s="177"/>
      <c r="AJG16" s="177"/>
      <c r="AJH16" s="177"/>
      <c r="AJI16" s="177"/>
      <c r="AJJ16" s="177"/>
      <c r="AJK16" s="177"/>
      <c r="AJL16" s="177"/>
      <c r="AJM16" s="177"/>
      <c r="AJN16" s="177"/>
      <c r="AJO16" s="177"/>
      <c r="AJP16" s="177"/>
      <c r="AJQ16" s="177"/>
      <c r="AJR16" s="177"/>
      <c r="AJS16" s="177"/>
      <c r="AJT16" s="177"/>
      <c r="AJU16" s="177"/>
      <c r="AJV16" s="177"/>
      <c r="AJW16" s="177"/>
      <c r="AJX16" s="177"/>
      <c r="AJY16" s="177"/>
      <c r="AJZ16" s="177"/>
      <c r="AKA16" s="177"/>
      <c r="AKB16" s="177"/>
      <c r="AKC16" s="177"/>
      <c r="AKD16" s="177"/>
      <c r="AKE16" s="177"/>
      <c r="AKF16" s="177"/>
      <c r="AKG16" s="177"/>
      <c r="AKH16" s="177"/>
      <c r="AKI16" s="177"/>
      <c r="AKJ16" s="177"/>
      <c r="AKK16" s="177"/>
      <c r="AKL16" s="177"/>
      <c r="AKM16" s="177"/>
      <c r="AKN16" s="177"/>
      <c r="AKO16" s="177"/>
      <c r="AKP16" s="177"/>
      <c r="AKQ16" s="177"/>
      <c r="AKR16" s="177"/>
      <c r="AKS16" s="177"/>
      <c r="AKT16" s="177"/>
      <c r="AKU16" s="177"/>
      <c r="AKV16" s="177"/>
      <c r="AKW16" s="177"/>
      <c r="AKX16" s="177"/>
      <c r="AKY16" s="177"/>
      <c r="AKZ16" s="177"/>
      <c r="ALA16" s="177"/>
      <c r="ALB16" s="177"/>
      <c r="ALC16" s="177"/>
      <c r="ALD16" s="177"/>
      <c r="ALE16" s="177"/>
      <c r="ALF16" s="177"/>
      <c r="ALG16" s="177"/>
      <c r="ALH16" s="177"/>
      <c r="ALI16" s="177"/>
      <c r="ALJ16" s="177"/>
      <c r="ALK16" s="177"/>
      <c r="ALL16" s="177"/>
      <c r="ALM16" s="177"/>
      <c r="ALN16" s="177"/>
      <c r="ALO16" s="177"/>
      <c r="ALP16" s="177"/>
      <c r="ALQ16" s="177"/>
      <c r="ALR16" s="177"/>
      <c r="ALS16" s="177"/>
      <c r="ALT16" s="177"/>
      <c r="ALU16" s="177"/>
      <c r="ALV16" s="177"/>
      <c r="ALW16" s="177"/>
      <c r="ALX16" s="177"/>
      <c r="ALY16" s="177"/>
      <c r="ALZ16" s="177"/>
      <c r="AMA16" s="177"/>
      <c r="AMB16" s="177"/>
      <c r="AMC16" s="177"/>
      <c r="AMD16" s="177"/>
      <c r="AME16" s="177"/>
      <c r="AMF16" s="177"/>
      <c r="AMG16" s="177"/>
      <c r="AMH16" s="177"/>
      <c r="AMI16" s="177"/>
      <c r="AMJ16" s="177"/>
      <c r="AMK16" s="177"/>
      <c r="AML16" s="177"/>
      <c r="AMM16" s="177"/>
    </row>
    <row r="17" spans="1:1027" s="186" customFormat="1" ht="9" customHeight="1" x14ac:dyDescent="0.25">
      <c r="A17" s="344"/>
      <c r="B17" s="325"/>
      <c r="C17" s="325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184"/>
    </row>
    <row r="18" spans="1:1027" s="176" customFormat="1" ht="15.75" x14ac:dyDescent="0.25">
      <c r="A18" s="349" t="s">
        <v>486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49"/>
      <c r="P18" s="289"/>
      <c r="Q18" s="289"/>
      <c r="R18" s="289"/>
      <c r="S18" s="289"/>
      <c r="T18" s="289"/>
      <c r="U18" s="289"/>
      <c r="V18" s="28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7"/>
      <c r="BU18" s="177"/>
      <c r="BV18" s="177"/>
      <c r="BW18" s="177"/>
      <c r="BX18" s="177"/>
      <c r="BY18" s="177"/>
      <c r="BZ18" s="177"/>
      <c r="CA18" s="177"/>
      <c r="CB18" s="177"/>
      <c r="CC18" s="177"/>
      <c r="CD18" s="177"/>
      <c r="CE18" s="177"/>
      <c r="CF18" s="177"/>
      <c r="CG18" s="177"/>
      <c r="CH18" s="177"/>
      <c r="CI18" s="177"/>
      <c r="CJ18" s="177"/>
      <c r="CK18" s="177"/>
      <c r="CL18" s="177"/>
      <c r="CM18" s="177"/>
      <c r="CN18" s="177"/>
      <c r="CO18" s="177"/>
      <c r="CP18" s="177"/>
      <c r="CQ18" s="177"/>
      <c r="CR18" s="177"/>
      <c r="CS18" s="177"/>
      <c r="CT18" s="177"/>
      <c r="CU18" s="177"/>
      <c r="CV18" s="177"/>
      <c r="CW18" s="177"/>
      <c r="CX18" s="177"/>
      <c r="CY18" s="177"/>
      <c r="CZ18" s="177"/>
      <c r="DA18" s="177"/>
      <c r="DB18" s="177"/>
      <c r="DC18" s="177"/>
      <c r="DD18" s="177"/>
      <c r="DE18" s="177"/>
      <c r="DF18" s="177"/>
      <c r="DG18" s="177"/>
      <c r="DH18" s="177"/>
      <c r="DI18" s="177"/>
      <c r="DJ18" s="177"/>
      <c r="DK18" s="177"/>
      <c r="DL18" s="177"/>
      <c r="DM18" s="177"/>
      <c r="DN18" s="177"/>
      <c r="DO18" s="177"/>
      <c r="DP18" s="177"/>
      <c r="DQ18" s="177"/>
      <c r="DR18" s="177"/>
      <c r="DS18" s="177"/>
      <c r="DT18" s="177"/>
      <c r="DU18" s="177"/>
      <c r="DV18" s="177"/>
      <c r="DW18" s="177"/>
      <c r="DX18" s="177"/>
      <c r="DY18" s="177"/>
      <c r="DZ18" s="177"/>
      <c r="EA18" s="177"/>
      <c r="EB18" s="177"/>
      <c r="EC18" s="177"/>
      <c r="ED18" s="177"/>
      <c r="EE18" s="177"/>
      <c r="EF18" s="177"/>
      <c r="EG18" s="177"/>
      <c r="EH18" s="177"/>
      <c r="EI18" s="177"/>
      <c r="EJ18" s="177"/>
      <c r="EK18" s="177"/>
      <c r="EL18" s="177"/>
      <c r="EM18" s="177"/>
      <c r="EN18" s="177"/>
      <c r="EO18" s="177"/>
      <c r="EP18" s="177"/>
      <c r="EQ18" s="177"/>
      <c r="ER18" s="177"/>
      <c r="ES18" s="177"/>
      <c r="ET18" s="177"/>
      <c r="EU18" s="177"/>
      <c r="EV18" s="177"/>
      <c r="EW18" s="177"/>
      <c r="EX18" s="177"/>
      <c r="EY18" s="177"/>
      <c r="EZ18" s="177"/>
      <c r="FA18" s="177"/>
      <c r="FB18" s="177"/>
      <c r="FC18" s="177"/>
      <c r="FD18" s="177"/>
      <c r="FE18" s="177"/>
      <c r="FF18" s="177"/>
      <c r="FG18" s="177"/>
      <c r="FH18" s="177"/>
      <c r="FI18" s="177"/>
      <c r="FJ18" s="177"/>
      <c r="FK18" s="177"/>
      <c r="FL18" s="177"/>
      <c r="FM18" s="177"/>
      <c r="FN18" s="177"/>
      <c r="FO18" s="177"/>
      <c r="FP18" s="177"/>
      <c r="FQ18" s="177"/>
      <c r="FR18" s="177"/>
      <c r="FS18" s="177"/>
      <c r="FT18" s="177"/>
      <c r="FU18" s="177"/>
      <c r="FV18" s="177"/>
      <c r="FW18" s="177"/>
      <c r="FX18" s="177"/>
      <c r="FY18" s="177"/>
      <c r="FZ18" s="177"/>
      <c r="GA18" s="177"/>
      <c r="GB18" s="177"/>
      <c r="GC18" s="177"/>
      <c r="GD18" s="177"/>
      <c r="GE18" s="177"/>
      <c r="GF18" s="177"/>
      <c r="GG18" s="177"/>
      <c r="GH18" s="177"/>
      <c r="GI18" s="177"/>
      <c r="GJ18" s="177"/>
      <c r="GK18" s="177"/>
      <c r="GL18" s="177"/>
      <c r="GM18" s="177"/>
      <c r="GN18" s="177"/>
      <c r="GO18" s="177"/>
      <c r="GP18" s="177"/>
      <c r="GQ18" s="177"/>
      <c r="GR18" s="177"/>
      <c r="GS18" s="177"/>
      <c r="GT18" s="177"/>
      <c r="GU18" s="177"/>
      <c r="GV18" s="177"/>
      <c r="GW18" s="177"/>
      <c r="GX18" s="177"/>
      <c r="GY18" s="177"/>
      <c r="GZ18" s="177"/>
      <c r="HA18" s="177"/>
      <c r="HB18" s="177"/>
      <c r="HC18" s="177"/>
      <c r="HD18" s="177"/>
      <c r="HE18" s="177"/>
      <c r="HF18" s="177"/>
      <c r="HG18" s="177"/>
      <c r="HH18" s="177"/>
      <c r="HI18" s="177"/>
      <c r="HJ18" s="177"/>
      <c r="HK18" s="177"/>
      <c r="HL18" s="177"/>
      <c r="HM18" s="177"/>
      <c r="HN18" s="177"/>
      <c r="HO18" s="177"/>
      <c r="HP18" s="177"/>
      <c r="HQ18" s="177"/>
      <c r="HR18" s="177"/>
      <c r="HS18" s="177"/>
      <c r="HT18" s="177"/>
      <c r="HU18" s="177"/>
      <c r="HV18" s="177"/>
      <c r="HW18" s="177"/>
      <c r="HX18" s="177"/>
      <c r="HY18" s="177"/>
      <c r="HZ18" s="177"/>
      <c r="IA18" s="177"/>
      <c r="IB18" s="177"/>
      <c r="IC18" s="177"/>
      <c r="ID18" s="177"/>
      <c r="IE18" s="177"/>
      <c r="IF18" s="177"/>
      <c r="IG18" s="177"/>
      <c r="IH18" s="177"/>
      <c r="II18" s="177"/>
      <c r="IJ18" s="177"/>
      <c r="IK18" s="177"/>
      <c r="IL18" s="177"/>
      <c r="IM18" s="177"/>
      <c r="IN18" s="177"/>
      <c r="IO18" s="177"/>
      <c r="IP18" s="177"/>
      <c r="IQ18" s="177"/>
      <c r="IR18" s="177"/>
      <c r="IS18" s="177"/>
      <c r="IT18" s="177"/>
      <c r="IU18" s="177"/>
      <c r="IV18" s="177"/>
      <c r="IW18" s="177"/>
      <c r="IX18" s="177"/>
      <c r="IY18" s="177"/>
      <c r="IZ18" s="177"/>
      <c r="JA18" s="177"/>
      <c r="JB18" s="177"/>
      <c r="JC18" s="177"/>
      <c r="JD18" s="177"/>
      <c r="JE18" s="177"/>
      <c r="JF18" s="177"/>
      <c r="JG18" s="177"/>
      <c r="JH18" s="177"/>
      <c r="JI18" s="177"/>
      <c r="JJ18" s="177"/>
      <c r="JK18" s="177"/>
      <c r="JL18" s="177"/>
      <c r="JM18" s="177"/>
      <c r="JN18" s="177"/>
      <c r="JO18" s="177"/>
      <c r="JP18" s="177"/>
      <c r="JQ18" s="177"/>
      <c r="JR18" s="177"/>
      <c r="JS18" s="177"/>
      <c r="JT18" s="177"/>
      <c r="JU18" s="177"/>
      <c r="JV18" s="177"/>
      <c r="JW18" s="177"/>
      <c r="JX18" s="177"/>
      <c r="JY18" s="177"/>
      <c r="JZ18" s="177"/>
      <c r="KA18" s="177"/>
      <c r="KB18" s="177"/>
      <c r="KC18" s="177"/>
      <c r="KD18" s="177"/>
      <c r="KE18" s="177"/>
      <c r="KF18" s="177"/>
      <c r="KG18" s="177"/>
      <c r="KH18" s="177"/>
      <c r="KI18" s="177"/>
      <c r="KJ18" s="177"/>
      <c r="KK18" s="177"/>
      <c r="KL18" s="177"/>
      <c r="KM18" s="177"/>
      <c r="KN18" s="177"/>
      <c r="KO18" s="177"/>
      <c r="KP18" s="177"/>
      <c r="KQ18" s="177"/>
      <c r="KR18" s="177"/>
      <c r="KS18" s="177"/>
      <c r="KT18" s="177"/>
      <c r="KU18" s="177"/>
      <c r="KV18" s="177"/>
      <c r="KW18" s="177"/>
      <c r="KX18" s="177"/>
      <c r="KY18" s="177"/>
      <c r="KZ18" s="177"/>
      <c r="LA18" s="177"/>
      <c r="LB18" s="177"/>
      <c r="LC18" s="177"/>
      <c r="LD18" s="177"/>
      <c r="LE18" s="177"/>
      <c r="LF18" s="177"/>
      <c r="LG18" s="177"/>
      <c r="LH18" s="177"/>
      <c r="LI18" s="177"/>
      <c r="LJ18" s="177"/>
      <c r="LK18" s="177"/>
      <c r="LL18" s="177"/>
      <c r="LM18" s="177"/>
      <c r="LN18" s="177"/>
      <c r="LO18" s="177"/>
      <c r="LP18" s="177"/>
      <c r="LQ18" s="177"/>
      <c r="LR18" s="177"/>
      <c r="LS18" s="177"/>
      <c r="LT18" s="177"/>
      <c r="LU18" s="177"/>
      <c r="LV18" s="177"/>
      <c r="LW18" s="177"/>
      <c r="LX18" s="177"/>
      <c r="LY18" s="177"/>
      <c r="LZ18" s="177"/>
      <c r="MA18" s="177"/>
      <c r="MB18" s="177"/>
      <c r="MC18" s="177"/>
      <c r="MD18" s="177"/>
      <c r="ME18" s="177"/>
      <c r="MF18" s="177"/>
      <c r="MG18" s="177"/>
      <c r="MH18" s="177"/>
      <c r="MI18" s="177"/>
      <c r="MJ18" s="177"/>
      <c r="MK18" s="177"/>
      <c r="ML18" s="177"/>
      <c r="MM18" s="177"/>
      <c r="MN18" s="177"/>
      <c r="MO18" s="177"/>
      <c r="MP18" s="177"/>
      <c r="MQ18" s="177"/>
      <c r="MR18" s="177"/>
      <c r="MS18" s="177"/>
      <c r="MT18" s="177"/>
      <c r="MU18" s="177"/>
      <c r="MV18" s="177"/>
      <c r="MW18" s="177"/>
      <c r="MX18" s="177"/>
      <c r="MY18" s="177"/>
      <c r="MZ18" s="177"/>
      <c r="NA18" s="177"/>
      <c r="NB18" s="177"/>
      <c r="NC18" s="177"/>
      <c r="ND18" s="177"/>
      <c r="NE18" s="177"/>
      <c r="NF18" s="177"/>
      <c r="NG18" s="177"/>
      <c r="NH18" s="177"/>
      <c r="NI18" s="177"/>
      <c r="NJ18" s="177"/>
      <c r="NK18" s="177"/>
      <c r="NL18" s="177"/>
      <c r="NM18" s="177"/>
      <c r="NN18" s="177"/>
      <c r="NO18" s="177"/>
      <c r="NP18" s="177"/>
      <c r="NQ18" s="177"/>
      <c r="NR18" s="177"/>
      <c r="NS18" s="177"/>
      <c r="NT18" s="177"/>
      <c r="NU18" s="177"/>
      <c r="NV18" s="177"/>
      <c r="NW18" s="177"/>
      <c r="NX18" s="177"/>
      <c r="NY18" s="177"/>
      <c r="NZ18" s="177"/>
      <c r="OA18" s="177"/>
      <c r="OB18" s="177"/>
      <c r="OC18" s="177"/>
      <c r="OD18" s="177"/>
      <c r="OE18" s="177"/>
      <c r="OF18" s="177"/>
      <c r="OG18" s="177"/>
      <c r="OH18" s="177"/>
      <c r="OI18" s="177"/>
      <c r="OJ18" s="177"/>
      <c r="OK18" s="177"/>
      <c r="OL18" s="177"/>
      <c r="OM18" s="177"/>
      <c r="ON18" s="177"/>
      <c r="OO18" s="177"/>
      <c r="OP18" s="177"/>
      <c r="OQ18" s="177"/>
      <c r="OR18" s="177"/>
      <c r="OS18" s="177"/>
      <c r="OT18" s="177"/>
      <c r="OU18" s="177"/>
      <c r="OV18" s="177"/>
      <c r="OW18" s="177"/>
      <c r="OX18" s="177"/>
      <c r="OY18" s="177"/>
      <c r="OZ18" s="177"/>
      <c r="PA18" s="177"/>
      <c r="PB18" s="177"/>
      <c r="PC18" s="177"/>
      <c r="PD18" s="177"/>
      <c r="PE18" s="177"/>
      <c r="PF18" s="177"/>
      <c r="PG18" s="177"/>
      <c r="PH18" s="177"/>
      <c r="PI18" s="177"/>
      <c r="PJ18" s="177"/>
      <c r="PK18" s="177"/>
      <c r="PL18" s="177"/>
      <c r="PM18" s="177"/>
      <c r="PN18" s="177"/>
      <c r="PO18" s="177"/>
      <c r="PP18" s="177"/>
      <c r="PQ18" s="177"/>
      <c r="PR18" s="177"/>
      <c r="PS18" s="177"/>
      <c r="PT18" s="177"/>
      <c r="PU18" s="177"/>
      <c r="PV18" s="177"/>
      <c r="PW18" s="177"/>
      <c r="PX18" s="177"/>
      <c r="PY18" s="177"/>
      <c r="PZ18" s="177"/>
      <c r="QA18" s="177"/>
      <c r="QB18" s="177"/>
      <c r="QC18" s="177"/>
      <c r="QD18" s="177"/>
      <c r="QE18" s="177"/>
      <c r="QF18" s="177"/>
      <c r="QG18" s="177"/>
      <c r="QH18" s="177"/>
      <c r="QI18" s="177"/>
      <c r="QJ18" s="177"/>
      <c r="QK18" s="177"/>
      <c r="QL18" s="177"/>
      <c r="QM18" s="177"/>
      <c r="QN18" s="177"/>
      <c r="QO18" s="177"/>
      <c r="QP18" s="177"/>
      <c r="QQ18" s="177"/>
      <c r="QR18" s="177"/>
      <c r="QS18" s="177"/>
      <c r="QT18" s="177"/>
      <c r="QU18" s="177"/>
      <c r="QV18" s="177"/>
      <c r="QW18" s="177"/>
      <c r="QX18" s="177"/>
      <c r="QY18" s="177"/>
      <c r="QZ18" s="177"/>
      <c r="RA18" s="177"/>
      <c r="RB18" s="177"/>
      <c r="RC18" s="177"/>
      <c r="RD18" s="177"/>
      <c r="RE18" s="177"/>
      <c r="RF18" s="177"/>
      <c r="RG18" s="177"/>
      <c r="RH18" s="177"/>
      <c r="RI18" s="177"/>
      <c r="RJ18" s="177"/>
      <c r="RK18" s="177"/>
      <c r="RL18" s="177"/>
      <c r="RM18" s="177"/>
      <c r="RN18" s="177"/>
      <c r="RO18" s="177"/>
      <c r="RP18" s="177"/>
      <c r="RQ18" s="177"/>
      <c r="RR18" s="177"/>
      <c r="RS18" s="177"/>
      <c r="RT18" s="177"/>
      <c r="RU18" s="177"/>
      <c r="RV18" s="177"/>
      <c r="RW18" s="177"/>
      <c r="RX18" s="177"/>
      <c r="RY18" s="177"/>
      <c r="RZ18" s="177"/>
      <c r="SA18" s="177"/>
      <c r="SB18" s="177"/>
      <c r="SC18" s="177"/>
      <c r="SD18" s="177"/>
      <c r="SE18" s="177"/>
      <c r="SF18" s="177"/>
      <c r="SG18" s="177"/>
      <c r="SH18" s="177"/>
      <c r="SI18" s="177"/>
      <c r="SJ18" s="177"/>
      <c r="SK18" s="177"/>
      <c r="SL18" s="177"/>
      <c r="SM18" s="177"/>
      <c r="SN18" s="177"/>
      <c r="SO18" s="177"/>
      <c r="SP18" s="177"/>
      <c r="SQ18" s="177"/>
      <c r="SR18" s="177"/>
      <c r="SS18" s="177"/>
      <c r="ST18" s="177"/>
      <c r="SU18" s="177"/>
      <c r="SV18" s="177"/>
      <c r="SW18" s="177"/>
      <c r="SX18" s="177"/>
      <c r="SY18" s="177"/>
      <c r="SZ18" s="177"/>
      <c r="TA18" s="177"/>
      <c r="TB18" s="177"/>
      <c r="TC18" s="177"/>
      <c r="TD18" s="177"/>
      <c r="TE18" s="177"/>
      <c r="TF18" s="177"/>
      <c r="TG18" s="177"/>
      <c r="TH18" s="177"/>
      <c r="TI18" s="177"/>
      <c r="TJ18" s="177"/>
      <c r="TK18" s="177"/>
      <c r="TL18" s="177"/>
      <c r="TM18" s="177"/>
      <c r="TN18" s="177"/>
      <c r="TO18" s="177"/>
      <c r="TP18" s="177"/>
      <c r="TQ18" s="177"/>
      <c r="TR18" s="177"/>
      <c r="TS18" s="177"/>
      <c r="TT18" s="177"/>
      <c r="TU18" s="177"/>
      <c r="TV18" s="177"/>
      <c r="TW18" s="177"/>
      <c r="TX18" s="177"/>
      <c r="TY18" s="177"/>
      <c r="TZ18" s="177"/>
      <c r="UA18" s="177"/>
      <c r="UB18" s="177"/>
      <c r="UC18" s="177"/>
      <c r="UD18" s="177"/>
      <c r="UE18" s="177"/>
      <c r="UF18" s="177"/>
      <c r="UG18" s="177"/>
      <c r="UH18" s="177"/>
      <c r="UI18" s="177"/>
      <c r="UJ18" s="177"/>
      <c r="UK18" s="177"/>
      <c r="UL18" s="177"/>
      <c r="UM18" s="177"/>
      <c r="UN18" s="177"/>
      <c r="UO18" s="177"/>
      <c r="UP18" s="177"/>
      <c r="UQ18" s="177"/>
      <c r="UR18" s="177"/>
      <c r="US18" s="177"/>
      <c r="UT18" s="177"/>
      <c r="UU18" s="177"/>
      <c r="UV18" s="177"/>
      <c r="UW18" s="177"/>
      <c r="UX18" s="177"/>
      <c r="UY18" s="177"/>
      <c r="UZ18" s="177"/>
      <c r="VA18" s="177"/>
      <c r="VB18" s="177"/>
      <c r="VC18" s="177"/>
      <c r="VD18" s="177"/>
      <c r="VE18" s="177"/>
      <c r="VF18" s="177"/>
      <c r="VG18" s="177"/>
      <c r="VH18" s="177"/>
      <c r="VI18" s="177"/>
      <c r="VJ18" s="177"/>
      <c r="VK18" s="177"/>
      <c r="VL18" s="177"/>
      <c r="VM18" s="177"/>
      <c r="VN18" s="177"/>
      <c r="VO18" s="177"/>
      <c r="VP18" s="177"/>
      <c r="VQ18" s="177"/>
      <c r="VR18" s="177"/>
      <c r="VS18" s="177"/>
      <c r="VT18" s="177"/>
      <c r="VU18" s="177"/>
      <c r="VV18" s="177"/>
      <c r="VW18" s="177"/>
      <c r="VX18" s="177"/>
      <c r="VY18" s="177"/>
      <c r="VZ18" s="177"/>
      <c r="WA18" s="177"/>
      <c r="WB18" s="177"/>
      <c r="WC18" s="177"/>
      <c r="WD18" s="177"/>
      <c r="WE18" s="177"/>
      <c r="WF18" s="177"/>
      <c r="WG18" s="177"/>
      <c r="WH18" s="177"/>
      <c r="WI18" s="177"/>
      <c r="WJ18" s="177"/>
      <c r="WK18" s="177"/>
      <c r="WL18" s="177"/>
      <c r="WM18" s="177"/>
      <c r="WN18" s="177"/>
      <c r="WO18" s="177"/>
      <c r="WP18" s="177"/>
      <c r="WQ18" s="177"/>
      <c r="WR18" s="177"/>
      <c r="WS18" s="177"/>
      <c r="WT18" s="177"/>
      <c r="WU18" s="177"/>
      <c r="WV18" s="177"/>
      <c r="WW18" s="177"/>
      <c r="WX18" s="177"/>
      <c r="WY18" s="177"/>
      <c r="WZ18" s="177"/>
      <c r="XA18" s="177"/>
      <c r="XB18" s="177"/>
      <c r="XC18" s="177"/>
      <c r="XD18" s="177"/>
      <c r="XE18" s="177"/>
      <c r="XF18" s="177"/>
      <c r="XG18" s="177"/>
      <c r="XH18" s="177"/>
      <c r="XI18" s="177"/>
      <c r="XJ18" s="177"/>
      <c r="XK18" s="177"/>
      <c r="XL18" s="177"/>
      <c r="XM18" s="177"/>
      <c r="XN18" s="177"/>
      <c r="XO18" s="177"/>
      <c r="XP18" s="177"/>
      <c r="XQ18" s="177"/>
      <c r="XR18" s="177"/>
      <c r="XS18" s="177"/>
      <c r="XT18" s="177"/>
      <c r="XU18" s="177"/>
      <c r="XV18" s="177"/>
      <c r="XW18" s="177"/>
      <c r="XX18" s="177"/>
      <c r="XY18" s="177"/>
      <c r="XZ18" s="177"/>
      <c r="YA18" s="177"/>
      <c r="YB18" s="177"/>
      <c r="YC18" s="177"/>
      <c r="YD18" s="177"/>
      <c r="YE18" s="177"/>
      <c r="YF18" s="177"/>
      <c r="YG18" s="177"/>
      <c r="YH18" s="177"/>
      <c r="YI18" s="177"/>
      <c r="YJ18" s="177"/>
      <c r="YK18" s="177"/>
      <c r="YL18" s="177"/>
      <c r="YM18" s="177"/>
      <c r="YN18" s="177"/>
      <c r="YO18" s="177"/>
      <c r="YP18" s="177"/>
      <c r="YQ18" s="177"/>
      <c r="YR18" s="177"/>
      <c r="YS18" s="177"/>
      <c r="YT18" s="177"/>
      <c r="YU18" s="177"/>
      <c r="YV18" s="177"/>
      <c r="YW18" s="177"/>
      <c r="YX18" s="177"/>
      <c r="YY18" s="177"/>
      <c r="YZ18" s="177"/>
      <c r="ZA18" s="177"/>
      <c r="ZB18" s="177"/>
      <c r="ZC18" s="177"/>
      <c r="ZD18" s="177"/>
      <c r="ZE18" s="177"/>
      <c r="ZF18" s="177"/>
      <c r="ZG18" s="177"/>
      <c r="ZH18" s="177"/>
      <c r="ZI18" s="177"/>
      <c r="ZJ18" s="177"/>
      <c r="ZK18" s="177"/>
      <c r="ZL18" s="177"/>
      <c r="ZM18" s="177"/>
      <c r="ZN18" s="177"/>
      <c r="ZO18" s="177"/>
      <c r="ZP18" s="177"/>
      <c r="ZQ18" s="177"/>
      <c r="ZR18" s="177"/>
      <c r="ZS18" s="177"/>
      <c r="ZT18" s="177"/>
      <c r="ZU18" s="177"/>
      <c r="ZV18" s="177"/>
      <c r="ZW18" s="177"/>
      <c r="ZX18" s="177"/>
      <c r="ZY18" s="177"/>
      <c r="ZZ18" s="177"/>
      <c r="AAA18" s="177"/>
      <c r="AAB18" s="177"/>
      <c r="AAC18" s="177"/>
      <c r="AAD18" s="177"/>
      <c r="AAE18" s="177"/>
      <c r="AAF18" s="177"/>
      <c r="AAG18" s="177"/>
      <c r="AAH18" s="177"/>
      <c r="AAI18" s="177"/>
      <c r="AAJ18" s="177"/>
      <c r="AAK18" s="177"/>
      <c r="AAL18" s="177"/>
      <c r="AAM18" s="177"/>
      <c r="AAN18" s="177"/>
      <c r="AAO18" s="177"/>
      <c r="AAP18" s="177"/>
      <c r="AAQ18" s="177"/>
      <c r="AAR18" s="177"/>
      <c r="AAS18" s="177"/>
      <c r="AAT18" s="177"/>
      <c r="AAU18" s="177"/>
      <c r="AAV18" s="177"/>
      <c r="AAW18" s="177"/>
      <c r="AAX18" s="177"/>
      <c r="AAY18" s="177"/>
      <c r="AAZ18" s="177"/>
      <c r="ABA18" s="177"/>
      <c r="ABB18" s="177"/>
      <c r="ABC18" s="177"/>
      <c r="ABD18" s="177"/>
      <c r="ABE18" s="177"/>
      <c r="ABF18" s="177"/>
      <c r="ABG18" s="177"/>
      <c r="ABH18" s="177"/>
      <c r="ABI18" s="177"/>
      <c r="ABJ18" s="177"/>
      <c r="ABK18" s="177"/>
      <c r="ABL18" s="177"/>
      <c r="ABM18" s="177"/>
      <c r="ABN18" s="177"/>
      <c r="ABO18" s="177"/>
      <c r="ABP18" s="177"/>
      <c r="ABQ18" s="177"/>
      <c r="ABR18" s="177"/>
      <c r="ABS18" s="177"/>
      <c r="ABT18" s="177"/>
      <c r="ABU18" s="177"/>
      <c r="ABV18" s="177"/>
      <c r="ABW18" s="177"/>
      <c r="ABX18" s="177"/>
      <c r="ABY18" s="177"/>
      <c r="ABZ18" s="177"/>
      <c r="ACA18" s="177"/>
      <c r="ACB18" s="177"/>
      <c r="ACC18" s="177"/>
      <c r="ACD18" s="177"/>
      <c r="ACE18" s="177"/>
      <c r="ACF18" s="177"/>
      <c r="ACG18" s="177"/>
      <c r="ACH18" s="177"/>
      <c r="ACI18" s="177"/>
      <c r="ACJ18" s="177"/>
      <c r="ACK18" s="177"/>
      <c r="ACL18" s="177"/>
      <c r="ACM18" s="177"/>
      <c r="ACN18" s="177"/>
      <c r="ACO18" s="177"/>
      <c r="ACP18" s="177"/>
      <c r="ACQ18" s="177"/>
      <c r="ACR18" s="177"/>
      <c r="ACS18" s="177"/>
      <c r="ACT18" s="177"/>
      <c r="ACU18" s="177"/>
      <c r="ACV18" s="177"/>
      <c r="ACW18" s="177"/>
      <c r="ACX18" s="177"/>
      <c r="ACY18" s="177"/>
      <c r="ACZ18" s="177"/>
      <c r="ADA18" s="177"/>
      <c r="ADB18" s="177"/>
      <c r="ADC18" s="177"/>
      <c r="ADD18" s="177"/>
      <c r="ADE18" s="177"/>
      <c r="ADF18" s="177"/>
      <c r="ADG18" s="177"/>
      <c r="ADH18" s="177"/>
      <c r="ADI18" s="177"/>
      <c r="ADJ18" s="177"/>
      <c r="ADK18" s="177"/>
      <c r="ADL18" s="177"/>
      <c r="ADM18" s="177"/>
      <c r="ADN18" s="177"/>
      <c r="ADO18" s="177"/>
      <c r="ADP18" s="177"/>
      <c r="ADQ18" s="177"/>
      <c r="ADR18" s="177"/>
      <c r="ADS18" s="177"/>
      <c r="ADT18" s="177"/>
      <c r="ADU18" s="177"/>
      <c r="ADV18" s="177"/>
      <c r="ADW18" s="177"/>
      <c r="ADX18" s="177"/>
      <c r="ADY18" s="177"/>
      <c r="ADZ18" s="177"/>
      <c r="AEA18" s="177"/>
      <c r="AEB18" s="177"/>
      <c r="AEC18" s="177"/>
      <c r="AED18" s="177"/>
      <c r="AEE18" s="177"/>
      <c r="AEF18" s="177"/>
      <c r="AEG18" s="177"/>
      <c r="AEH18" s="177"/>
      <c r="AEI18" s="177"/>
      <c r="AEJ18" s="177"/>
      <c r="AEK18" s="177"/>
      <c r="AEL18" s="177"/>
      <c r="AEM18" s="177"/>
      <c r="AEN18" s="177"/>
      <c r="AEO18" s="177"/>
      <c r="AEP18" s="177"/>
      <c r="AEQ18" s="177"/>
      <c r="AER18" s="177"/>
      <c r="AES18" s="177"/>
      <c r="AET18" s="177"/>
      <c r="AEU18" s="177"/>
      <c r="AEV18" s="177"/>
      <c r="AEW18" s="177"/>
      <c r="AEX18" s="177"/>
      <c r="AEY18" s="177"/>
      <c r="AEZ18" s="177"/>
      <c r="AFA18" s="177"/>
      <c r="AFB18" s="177"/>
      <c r="AFC18" s="177"/>
      <c r="AFD18" s="177"/>
      <c r="AFE18" s="177"/>
      <c r="AFF18" s="177"/>
      <c r="AFG18" s="177"/>
      <c r="AFH18" s="177"/>
      <c r="AFI18" s="177"/>
      <c r="AFJ18" s="177"/>
      <c r="AFK18" s="177"/>
      <c r="AFL18" s="177"/>
      <c r="AFM18" s="177"/>
      <c r="AFN18" s="177"/>
      <c r="AFO18" s="177"/>
      <c r="AFP18" s="177"/>
      <c r="AFQ18" s="177"/>
      <c r="AFR18" s="177"/>
      <c r="AFS18" s="177"/>
      <c r="AFT18" s="177"/>
      <c r="AFU18" s="177"/>
      <c r="AFV18" s="177"/>
      <c r="AFW18" s="177"/>
      <c r="AFX18" s="177"/>
      <c r="AFY18" s="177"/>
      <c r="AFZ18" s="177"/>
      <c r="AGA18" s="177"/>
      <c r="AGB18" s="177"/>
      <c r="AGC18" s="177"/>
      <c r="AGD18" s="177"/>
      <c r="AGE18" s="177"/>
      <c r="AGF18" s="177"/>
      <c r="AGG18" s="177"/>
      <c r="AGH18" s="177"/>
      <c r="AGI18" s="177"/>
      <c r="AGJ18" s="177"/>
      <c r="AGK18" s="177"/>
      <c r="AGL18" s="177"/>
      <c r="AGM18" s="177"/>
      <c r="AGN18" s="177"/>
      <c r="AGO18" s="177"/>
      <c r="AGP18" s="177"/>
      <c r="AGQ18" s="177"/>
      <c r="AGR18" s="177"/>
      <c r="AGS18" s="177"/>
      <c r="AGT18" s="177"/>
      <c r="AGU18" s="177"/>
      <c r="AGV18" s="177"/>
      <c r="AGW18" s="177"/>
      <c r="AGX18" s="177"/>
      <c r="AGY18" s="177"/>
      <c r="AGZ18" s="177"/>
      <c r="AHA18" s="177"/>
      <c r="AHB18" s="177"/>
      <c r="AHC18" s="177"/>
      <c r="AHD18" s="177"/>
      <c r="AHE18" s="177"/>
      <c r="AHF18" s="177"/>
      <c r="AHG18" s="177"/>
      <c r="AHH18" s="177"/>
      <c r="AHI18" s="177"/>
      <c r="AHJ18" s="177"/>
      <c r="AHK18" s="177"/>
      <c r="AHL18" s="177"/>
      <c r="AHM18" s="177"/>
      <c r="AHN18" s="177"/>
      <c r="AHO18" s="177"/>
      <c r="AHP18" s="177"/>
      <c r="AHQ18" s="177"/>
      <c r="AHR18" s="177"/>
      <c r="AHS18" s="177"/>
      <c r="AHT18" s="177"/>
      <c r="AHU18" s="177"/>
      <c r="AHV18" s="177"/>
      <c r="AHW18" s="177"/>
      <c r="AHX18" s="177"/>
      <c r="AHY18" s="177"/>
      <c r="AHZ18" s="177"/>
      <c r="AIA18" s="177"/>
      <c r="AIB18" s="177"/>
      <c r="AIC18" s="177"/>
      <c r="AID18" s="177"/>
      <c r="AIE18" s="177"/>
      <c r="AIF18" s="177"/>
      <c r="AIG18" s="177"/>
      <c r="AIH18" s="177"/>
      <c r="AII18" s="177"/>
      <c r="AIJ18" s="177"/>
      <c r="AIK18" s="177"/>
      <c r="AIL18" s="177"/>
      <c r="AIM18" s="177"/>
      <c r="AIN18" s="177"/>
      <c r="AIO18" s="177"/>
      <c r="AIP18" s="177"/>
      <c r="AIQ18" s="177"/>
      <c r="AIR18" s="177"/>
      <c r="AIS18" s="177"/>
      <c r="AIT18" s="177"/>
      <c r="AIU18" s="177"/>
      <c r="AIV18" s="177"/>
      <c r="AIW18" s="177"/>
      <c r="AIX18" s="177"/>
      <c r="AIY18" s="177"/>
      <c r="AIZ18" s="177"/>
      <c r="AJA18" s="177"/>
      <c r="AJB18" s="177"/>
      <c r="AJC18" s="177"/>
      <c r="AJD18" s="177"/>
      <c r="AJE18" s="177"/>
      <c r="AJF18" s="177"/>
      <c r="AJG18" s="177"/>
      <c r="AJH18" s="177"/>
      <c r="AJI18" s="177"/>
      <c r="AJJ18" s="177"/>
      <c r="AJK18" s="177"/>
      <c r="AJL18" s="177"/>
      <c r="AJM18" s="177"/>
      <c r="AJN18" s="177"/>
      <c r="AJO18" s="177"/>
      <c r="AJP18" s="177"/>
      <c r="AJQ18" s="177"/>
      <c r="AJR18" s="177"/>
      <c r="AJS18" s="177"/>
      <c r="AJT18" s="177"/>
      <c r="AJU18" s="177"/>
      <c r="AJV18" s="177"/>
      <c r="AJW18" s="177"/>
      <c r="AJX18" s="177"/>
      <c r="AJY18" s="177"/>
      <c r="AJZ18" s="177"/>
      <c r="AKA18" s="177"/>
      <c r="AKB18" s="177"/>
      <c r="AKC18" s="177"/>
      <c r="AKD18" s="177"/>
      <c r="AKE18" s="177"/>
      <c r="AKF18" s="177"/>
      <c r="AKG18" s="177"/>
      <c r="AKH18" s="177"/>
      <c r="AKI18" s="177"/>
      <c r="AKJ18" s="177"/>
      <c r="AKK18" s="177"/>
      <c r="AKL18" s="177"/>
      <c r="AKM18" s="177"/>
      <c r="AKN18" s="177"/>
      <c r="AKO18" s="177"/>
      <c r="AKP18" s="177"/>
      <c r="AKQ18" s="177"/>
      <c r="AKR18" s="177"/>
      <c r="AKS18" s="177"/>
      <c r="AKT18" s="177"/>
      <c r="AKU18" s="177"/>
      <c r="AKV18" s="177"/>
      <c r="AKW18" s="177"/>
      <c r="AKX18" s="177"/>
      <c r="AKY18" s="177"/>
      <c r="AKZ18" s="177"/>
      <c r="ALA18" s="177"/>
      <c r="ALB18" s="177"/>
      <c r="ALC18" s="177"/>
      <c r="ALD18" s="177"/>
      <c r="ALE18" s="177"/>
      <c r="ALF18" s="177"/>
      <c r="ALG18" s="177"/>
      <c r="ALH18" s="177"/>
      <c r="ALI18" s="177"/>
      <c r="ALJ18" s="177"/>
      <c r="ALK18" s="177"/>
      <c r="ALL18" s="177"/>
      <c r="ALM18" s="177"/>
      <c r="ALN18" s="177"/>
      <c r="ALO18" s="177"/>
      <c r="ALP18" s="177"/>
      <c r="ALQ18" s="177"/>
      <c r="ALR18" s="177"/>
      <c r="ALS18" s="177"/>
      <c r="ALT18" s="177"/>
      <c r="ALU18" s="177"/>
      <c r="ALV18" s="177"/>
      <c r="ALW18" s="177"/>
      <c r="ALX18" s="177"/>
      <c r="ALY18" s="177"/>
      <c r="ALZ18" s="177"/>
      <c r="AMA18" s="177"/>
      <c r="AMB18" s="177"/>
      <c r="AMC18" s="177"/>
      <c r="AMD18" s="177"/>
      <c r="AME18" s="177"/>
      <c r="AMF18" s="177"/>
      <c r="AMG18" s="177"/>
      <c r="AMH18" s="177"/>
      <c r="AMI18" s="177"/>
      <c r="AMJ18" s="177"/>
      <c r="AMK18" s="177"/>
      <c r="AML18" s="177"/>
      <c r="AMM18" s="177"/>
    </row>
    <row r="19" spans="1:1027" ht="15.75" x14ac:dyDescent="0.25">
      <c r="A19" s="344"/>
      <c r="B19" s="325"/>
      <c r="C19" s="325"/>
      <c r="D19" s="325"/>
      <c r="E19" s="325"/>
      <c r="F19" s="325"/>
      <c r="G19" s="325"/>
      <c r="H19" s="325"/>
      <c r="I19" s="325"/>
      <c r="J19" s="325"/>
      <c r="K19" s="325"/>
      <c r="L19" s="325"/>
      <c r="M19" s="325"/>
      <c r="N19" s="325"/>
      <c r="O19" s="325"/>
      <c r="P19" s="325"/>
      <c r="Q19" s="325"/>
      <c r="R19" s="325"/>
      <c r="S19" s="325"/>
      <c r="T19" s="325"/>
      <c r="U19" s="325"/>
    </row>
    <row r="20" spans="1:1027" ht="15.75" x14ac:dyDescent="0.25">
      <c r="A20" s="338"/>
      <c r="B20" s="338"/>
      <c r="C20" s="338"/>
      <c r="D20" s="338"/>
      <c r="E20" s="338"/>
      <c r="F20" s="338"/>
      <c r="G20" s="338"/>
      <c r="H20" s="338"/>
      <c r="I20" s="338"/>
      <c r="J20" s="338"/>
      <c r="K20" s="338"/>
      <c r="L20" s="338"/>
      <c r="M20" s="338"/>
      <c r="N20" s="338"/>
    </row>
  </sheetData>
  <mergeCells count="31">
    <mergeCell ref="T5:T6"/>
    <mergeCell ref="A20:N20"/>
    <mergeCell ref="A11:F11"/>
    <mergeCell ref="O11:U11"/>
    <mergeCell ref="A19:U19"/>
    <mergeCell ref="A18:O18"/>
    <mergeCell ref="A17:V17"/>
    <mergeCell ref="A16:O16"/>
    <mergeCell ref="L5:L6"/>
    <mergeCell ref="H5:H6"/>
    <mergeCell ref="K5:K6"/>
    <mergeCell ref="N5:N6"/>
    <mergeCell ref="I5:I6"/>
    <mergeCell ref="J5:J6"/>
    <mergeCell ref="O5:O6"/>
    <mergeCell ref="A1:U1"/>
    <mergeCell ref="P5:P6"/>
    <mergeCell ref="Q5:Q6"/>
    <mergeCell ref="R5:R6"/>
    <mergeCell ref="S5:S6"/>
    <mergeCell ref="A2:U2"/>
    <mergeCell ref="A3:U3"/>
    <mergeCell ref="A5:A6"/>
    <mergeCell ref="B5:B6"/>
    <mergeCell ref="C5:C6"/>
    <mergeCell ref="D5:D6"/>
    <mergeCell ref="E5:E6"/>
    <mergeCell ref="F5:F6"/>
    <mergeCell ref="G5:G6"/>
    <mergeCell ref="U5:U6"/>
    <mergeCell ref="M5:M6"/>
  </mergeCells>
  <hyperlinks>
    <hyperlink ref="U7" r:id="rId1" display="mailto:mmanjos@tre-ba.jus.br"/>
    <hyperlink ref="U8" r:id="rId2" display="mailto:mmanjos@tre-ba.jus.br"/>
  </hyperlinks>
  <pageMargins left="0.51180555555555496" right="0.51180555555555496" top="0.78749999999999998" bottom="0.78749999999999998" header="0.51180555555555496" footer="0.51180555555555496"/>
  <pageSetup paperSize="9" scale="23" firstPageNumber="0" fitToHeight="0" orientation="landscape" horizontalDpi="300" verticalDpi="30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>
      <selection activeCell="A6" sqref="A6:I9"/>
    </sheetView>
  </sheetViews>
  <sheetFormatPr defaultRowHeight="15" x14ac:dyDescent="0.25"/>
  <cols>
    <col min="1" max="1" width="59" customWidth="1"/>
    <col min="2" max="2" width="12.42578125" style="1" customWidth="1"/>
    <col min="3" max="3" width="12.28515625" style="1" customWidth="1"/>
    <col min="4" max="4" width="17" style="1" customWidth="1"/>
    <col min="5" max="5" width="22.7109375" style="2" customWidth="1"/>
    <col min="6" max="6" width="15.140625" style="3" customWidth="1"/>
    <col min="7" max="8" width="17.140625" style="1" customWidth="1"/>
    <col min="9" max="9" width="15.28515625" style="4" customWidth="1"/>
    <col min="10" max="10" width="8.7109375" customWidth="1"/>
    <col min="11" max="11" width="19.42578125" customWidth="1"/>
    <col min="12" max="12" width="13.28515625" customWidth="1"/>
    <col min="13" max="1025" width="8.7109375" customWidth="1"/>
  </cols>
  <sheetData>
    <row r="1" spans="1:12" ht="60" customHeight="1" thickBot="1" x14ac:dyDescent="0.3">
      <c r="A1" s="310"/>
      <c r="B1" s="310"/>
      <c r="C1" s="310"/>
      <c r="D1" s="310"/>
      <c r="E1" s="310"/>
      <c r="F1" s="310"/>
      <c r="G1" s="310"/>
      <c r="H1" s="310"/>
      <c r="I1" s="310"/>
    </row>
    <row r="2" spans="1:12" ht="43.5" customHeight="1" x14ac:dyDescent="0.25">
      <c r="A2" s="308" t="s">
        <v>27</v>
      </c>
      <c r="B2" s="308"/>
      <c r="C2" s="308"/>
      <c r="D2" s="308"/>
      <c r="E2" s="308"/>
      <c r="F2" s="308"/>
      <c r="G2" s="308"/>
      <c r="H2" s="308"/>
      <c r="I2" s="308"/>
    </row>
    <row r="3" spans="1:12" s="6" customFormat="1" ht="43.5" customHeight="1" x14ac:dyDescent="0.25">
      <c r="A3" s="309" t="s">
        <v>1</v>
      </c>
      <c r="B3" s="309"/>
      <c r="C3" s="309"/>
      <c r="D3" s="309"/>
      <c r="E3" s="309"/>
      <c r="F3" s="309"/>
      <c r="G3" s="309"/>
      <c r="H3" s="309"/>
      <c r="I3" s="309"/>
      <c r="J3" s="20"/>
      <c r="K3" s="20"/>
    </row>
    <row r="4" spans="1:12" s="6" customFormat="1" ht="18" customHeight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</row>
    <row r="5" spans="1:12" s="6" customFormat="1" ht="22.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2" s="12" customFormat="1" ht="42" customHeight="1" x14ac:dyDescent="0.25">
      <c r="A6" s="8" t="s">
        <v>3</v>
      </c>
      <c r="B6" s="8" t="s">
        <v>4</v>
      </c>
      <c r="C6" s="8" t="s">
        <v>5</v>
      </c>
      <c r="D6" s="8" t="s">
        <v>28</v>
      </c>
      <c r="E6" s="9" t="s">
        <v>7</v>
      </c>
      <c r="F6" s="10" t="s">
        <v>8</v>
      </c>
      <c r="G6" s="11" t="s">
        <v>9</v>
      </c>
      <c r="H6" s="11" t="s">
        <v>10</v>
      </c>
      <c r="I6" s="8" t="s">
        <v>11</v>
      </c>
    </row>
    <row r="7" spans="1:12" s="12" customFormat="1" ht="34.5" customHeight="1" x14ac:dyDescent="0.25">
      <c r="A7" s="13" t="s">
        <v>29</v>
      </c>
      <c r="B7" s="14" t="s">
        <v>30</v>
      </c>
      <c r="C7" s="14" t="s">
        <v>31</v>
      </c>
      <c r="D7" s="15" t="s">
        <v>32</v>
      </c>
      <c r="E7" s="21" t="s">
        <v>33</v>
      </c>
      <c r="F7" s="22" t="s">
        <v>34</v>
      </c>
      <c r="G7" s="18">
        <v>616426</v>
      </c>
      <c r="H7" s="18" t="s">
        <v>35</v>
      </c>
      <c r="I7" s="19" t="s">
        <v>19</v>
      </c>
    </row>
    <row r="8" spans="1:12" ht="45" x14ac:dyDescent="0.25">
      <c r="A8" s="13" t="s">
        <v>36</v>
      </c>
      <c r="B8" s="23" t="s">
        <v>37</v>
      </c>
      <c r="C8" s="24" t="s">
        <v>38</v>
      </c>
      <c r="D8" s="15" t="s">
        <v>39</v>
      </c>
      <c r="E8" s="21" t="s">
        <v>40</v>
      </c>
      <c r="F8" s="17" t="s">
        <v>41</v>
      </c>
      <c r="G8" s="18">
        <v>1049724.08</v>
      </c>
      <c r="H8" s="18" t="s">
        <v>42</v>
      </c>
      <c r="I8" s="19" t="s">
        <v>43</v>
      </c>
      <c r="K8" s="25"/>
      <c r="L8" s="26"/>
    </row>
    <row r="9" spans="1:12" ht="30" x14ac:dyDescent="0.25">
      <c r="A9" s="13" t="s">
        <v>44</v>
      </c>
      <c r="B9" s="23" t="s">
        <v>45</v>
      </c>
      <c r="C9" s="27" t="s">
        <v>46</v>
      </c>
      <c r="D9" s="15" t="s">
        <v>47</v>
      </c>
      <c r="E9" s="21" t="s">
        <v>40</v>
      </c>
      <c r="F9" s="17" t="s">
        <v>48</v>
      </c>
      <c r="G9" s="18">
        <v>643440.12</v>
      </c>
      <c r="H9" s="18" t="s">
        <v>49</v>
      </c>
      <c r="I9" s="19" t="s">
        <v>43</v>
      </c>
    </row>
    <row r="10" spans="1:12" x14ac:dyDescent="0.25">
      <c r="G10" s="28"/>
      <c r="H10" s="28"/>
    </row>
    <row r="11" spans="1:12" x14ac:dyDescent="0.25">
      <c r="G11" s="28"/>
      <c r="H11" s="28"/>
    </row>
    <row r="12" spans="1:12" x14ac:dyDescent="0.25">
      <c r="G12" s="28"/>
      <c r="H12" s="28"/>
    </row>
  </sheetData>
  <mergeCells count="3">
    <mergeCell ref="A2:I2"/>
    <mergeCell ref="A3:I3"/>
    <mergeCell ref="A1:I1"/>
  </mergeCells>
  <pageMargins left="0.51180555555555496" right="0.51180555555555496" top="0.78749999999999998" bottom="0.78749999999999998" header="0.51180555555555496" footer="0.51180555555555496"/>
  <pageSetup paperSize="9" scale="74" firstPageNumber="0" fitToHeight="2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workbookViewId="0">
      <selection activeCell="A6" sqref="A6:I11"/>
    </sheetView>
  </sheetViews>
  <sheetFormatPr defaultRowHeight="15" x14ac:dyDescent="0.25"/>
  <cols>
    <col min="1" max="1" width="55.42578125" customWidth="1"/>
    <col min="2" max="2" width="12.42578125" style="1" customWidth="1"/>
    <col min="3" max="3" width="9.42578125" style="1" customWidth="1"/>
    <col min="4" max="4" width="14.85546875" style="1" customWidth="1"/>
    <col min="5" max="5" width="36.7109375" style="2" customWidth="1"/>
    <col min="6" max="6" width="15.140625" style="3" customWidth="1"/>
    <col min="7" max="8" width="17.140625" style="1" customWidth="1"/>
    <col min="9" max="9" width="15.28515625" style="4" customWidth="1"/>
    <col min="10" max="10" width="8.7109375" customWidth="1"/>
    <col min="11" max="11" width="36.140625" customWidth="1"/>
    <col min="12" max="1025" width="8.7109375" customWidth="1"/>
  </cols>
  <sheetData>
    <row r="1" spans="1:13" ht="60" customHeight="1" thickBot="1" x14ac:dyDescent="0.3">
      <c r="A1" s="310"/>
      <c r="B1" s="310"/>
      <c r="C1" s="310"/>
      <c r="D1" s="310"/>
      <c r="E1" s="310"/>
      <c r="F1" s="310"/>
      <c r="G1" s="310"/>
      <c r="H1" s="310"/>
      <c r="I1" s="310"/>
    </row>
    <row r="2" spans="1:13" ht="43.5" customHeight="1" x14ac:dyDescent="0.25">
      <c r="A2" s="308" t="s">
        <v>50</v>
      </c>
      <c r="B2" s="308"/>
      <c r="C2" s="308"/>
      <c r="D2" s="308"/>
      <c r="E2" s="308"/>
      <c r="F2" s="308"/>
      <c r="G2" s="308"/>
      <c r="H2" s="308"/>
      <c r="I2" s="308"/>
    </row>
    <row r="3" spans="1:13" s="6" customFormat="1" ht="43.5" customHeight="1" x14ac:dyDescent="0.25">
      <c r="A3" s="309" t="s">
        <v>1</v>
      </c>
      <c r="B3" s="309"/>
      <c r="C3" s="309"/>
      <c r="D3" s="309"/>
      <c r="E3" s="309"/>
      <c r="F3" s="309"/>
      <c r="G3" s="309"/>
      <c r="H3" s="309"/>
      <c r="I3" s="309"/>
      <c r="J3" s="20"/>
      <c r="K3" s="20"/>
      <c r="L3" s="20"/>
      <c r="M3" s="20"/>
    </row>
    <row r="4" spans="1:13" s="6" customFormat="1" ht="21.75" customHeight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6" customFormat="1" ht="22.5" customHeight="1" x14ac:dyDescent="0.25">
      <c r="A5" s="7"/>
      <c r="B5" s="7"/>
      <c r="C5" s="7"/>
      <c r="D5" s="7"/>
      <c r="E5" s="7"/>
      <c r="F5" s="7"/>
      <c r="G5" s="7"/>
      <c r="H5" s="7"/>
      <c r="I5" s="7"/>
    </row>
    <row r="6" spans="1:13" s="12" customFormat="1" ht="42" customHeight="1" x14ac:dyDescent="0.25">
      <c r="A6" s="8" t="s">
        <v>3</v>
      </c>
      <c r="B6" s="8" t="s">
        <v>4</v>
      </c>
      <c r="C6" s="8" t="s">
        <v>5</v>
      </c>
      <c r="D6" s="8" t="s">
        <v>28</v>
      </c>
      <c r="E6" s="9" t="s">
        <v>7</v>
      </c>
      <c r="F6" s="10" t="s">
        <v>8</v>
      </c>
      <c r="G6" s="11" t="s">
        <v>9</v>
      </c>
      <c r="H6" s="11" t="s">
        <v>10</v>
      </c>
      <c r="I6" s="8" t="s">
        <v>11</v>
      </c>
    </row>
    <row r="7" spans="1:13" s="12" customFormat="1" ht="34.5" customHeight="1" x14ac:dyDescent="0.25">
      <c r="A7" s="13" t="s">
        <v>51</v>
      </c>
      <c r="B7" s="23" t="s">
        <v>52</v>
      </c>
      <c r="C7" s="27" t="s">
        <v>53</v>
      </c>
      <c r="D7" s="29" t="s">
        <v>54</v>
      </c>
      <c r="E7" s="21" t="s">
        <v>55</v>
      </c>
      <c r="F7" s="17" t="s">
        <v>56</v>
      </c>
      <c r="G7" s="18">
        <v>652325.98</v>
      </c>
      <c r="H7" s="18" t="s">
        <v>57</v>
      </c>
      <c r="I7" s="19" t="s">
        <v>19</v>
      </c>
      <c r="K7" s="30"/>
    </row>
    <row r="8" spans="1:13" ht="45" x14ac:dyDescent="0.25">
      <c r="A8" s="13" t="s">
        <v>58</v>
      </c>
      <c r="B8" s="23" t="s">
        <v>59</v>
      </c>
      <c r="C8" s="27" t="s">
        <v>60</v>
      </c>
      <c r="D8" s="29" t="s">
        <v>61</v>
      </c>
      <c r="E8" s="21" t="s">
        <v>62</v>
      </c>
      <c r="F8" s="17" t="s">
        <v>63</v>
      </c>
      <c r="G8" s="18">
        <v>389034.06</v>
      </c>
      <c r="H8" s="18" t="s">
        <v>64</v>
      </c>
      <c r="I8" s="19" t="s">
        <v>19</v>
      </c>
      <c r="K8" s="25"/>
    </row>
    <row r="9" spans="1:13" ht="30" x14ac:dyDescent="0.25">
      <c r="A9" s="13" t="s">
        <v>65</v>
      </c>
      <c r="B9" s="23" t="s">
        <v>66</v>
      </c>
      <c r="C9" s="27" t="s">
        <v>67</v>
      </c>
      <c r="D9" s="29" t="s">
        <v>68</v>
      </c>
      <c r="E9" s="21" t="s">
        <v>33</v>
      </c>
      <c r="F9" s="17" t="s">
        <v>69</v>
      </c>
      <c r="G9" s="18">
        <v>417000</v>
      </c>
      <c r="H9" s="18" t="s">
        <v>70</v>
      </c>
      <c r="I9" s="19" t="s">
        <v>19</v>
      </c>
      <c r="K9" s="25"/>
    </row>
    <row r="10" spans="1:13" ht="30" x14ac:dyDescent="0.25">
      <c r="A10" s="13" t="s">
        <v>71</v>
      </c>
      <c r="B10" s="23" t="s">
        <v>72</v>
      </c>
      <c r="C10" s="24" t="s">
        <v>73</v>
      </c>
      <c r="D10" s="29" t="s">
        <v>74</v>
      </c>
      <c r="E10" s="21" t="s">
        <v>33</v>
      </c>
      <c r="F10" s="17" t="s">
        <v>75</v>
      </c>
      <c r="G10" s="18">
        <v>688391.48</v>
      </c>
      <c r="H10" s="18" t="s">
        <v>76</v>
      </c>
      <c r="I10" s="19" t="s">
        <v>19</v>
      </c>
      <c r="K10" s="25"/>
    </row>
    <row r="11" spans="1:13" ht="30" x14ac:dyDescent="0.25">
      <c r="A11" s="13" t="s">
        <v>77</v>
      </c>
      <c r="B11" s="23" t="s">
        <v>78</v>
      </c>
      <c r="C11" s="24" t="s">
        <v>79</v>
      </c>
      <c r="D11" s="29" t="s">
        <v>80</v>
      </c>
      <c r="E11" s="21" t="s">
        <v>81</v>
      </c>
      <c r="F11" s="17" t="s">
        <v>82</v>
      </c>
      <c r="G11" s="18">
        <v>708207.08</v>
      </c>
      <c r="H11" s="18" t="s">
        <v>83</v>
      </c>
      <c r="I11" s="19" t="s">
        <v>19</v>
      </c>
      <c r="K11" s="25"/>
    </row>
    <row r="12" spans="1:13" x14ac:dyDescent="0.25">
      <c r="G12" s="28"/>
      <c r="H12" s="28"/>
    </row>
  </sheetData>
  <mergeCells count="3">
    <mergeCell ref="A2:I2"/>
    <mergeCell ref="A3:I3"/>
    <mergeCell ref="A1:I1"/>
  </mergeCells>
  <pageMargins left="0.51180555555555496" right="0.51180555555555496" top="0.78749999999999998" bottom="0.78749999999999998" header="0.51180555555555496" footer="0.51180555555555496"/>
  <pageSetup paperSize="9" scale="70" firstPageNumber="0" fitToHeight="2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topLeftCell="A2" workbookViewId="0">
      <selection activeCell="A6" sqref="A6:I15"/>
    </sheetView>
  </sheetViews>
  <sheetFormatPr defaultRowHeight="15" x14ac:dyDescent="0.25"/>
  <cols>
    <col min="1" max="1" width="66.140625" customWidth="1"/>
    <col min="2" max="2" width="14.85546875" style="1" customWidth="1"/>
    <col min="3" max="3" width="12.28515625" style="1" customWidth="1"/>
    <col min="4" max="4" width="20.140625" style="1" customWidth="1"/>
    <col min="5" max="5" width="49" style="2" customWidth="1"/>
    <col min="6" max="6" width="17.140625" style="3" customWidth="1"/>
    <col min="7" max="8" width="17.140625" style="1" customWidth="1"/>
    <col min="9" max="9" width="15.28515625" style="4" customWidth="1"/>
    <col min="10" max="10" width="14.85546875" customWidth="1"/>
    <col min="11" max="11" width="36.140625" customWidth="1"/>
    <col min="12" max="1025" width="8.7109375" customWidth="1"/>
  </cols>
  <sheetData>
    <row r="1" spans="1:15" ht="63" customHeight="1" thickBot="1" x14ac:dyDescent="0.3">
      <c r="A1" s="310"/>
      <c r="B1" s="310"/>
      <c r="C1" s="310"/>
      <c r="D1" s="310"/>
      <c r="E1" s="310"/>
      <c r="F1" s="310"/>
      <c r="G1" s="310"/>
      <c r="H1" s="310"/>
      <c r="I1" s="310"/>
    </row>
    <row r="2" spans="1:15" ht="43.5" customHeight="1" x14ac:dyDescent="0.25">
      <c r="A2" s="308" t="s">
        <v>84</v>
      </c>
      <c r="B2" s="308"/>
      <c r="C2" s="308"/>
      <c r="D2" s="308"/>
      <c r="E2" s="308"/>
      <c r="F2" s="308"/>
      <c r="G2" s="308"/>
      <c r="H2" s="308"/>
      <c r="I2" s="308"/>
    </row>
    <row r="3" spans="1:15" s="6" customFormat="1" ht="43.5" customHeight="1" x14ac:dyDescent="0.25">
      <c r="A3" s="309" t="s">
        <v>1</v>
      </c>
      <c r="B3" s="309"/>
      <c r="C3" s="309"/>
      <c r="D3" s="309"/>
      <c r="E3" s="309"/>
      <c r="F3" s="309"/>
      <c r="G3" s="309"/>
      <c r="H3" s="309"/>
      <c r="I3" s="309"/>
      <c r="J3" s="20"/>
      <c r="K3" s="20"/>
      <c r="L3" s="20"/>
      <c r="M3" s="20"/>
      <c r="N3" s="20"/>
      <c r="O3" s="20"/>
    </row>
    <row r="4" spans="1:15" s="6" customFormat="1" ht="22.5" customHeight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s="6" customFormat="1" ht="22.5" customHeight="1" x14ac:dyDescent="0.25">
      <c r="A5" s="7"/>
      <c r="B5" s="7"/>
      <c r="C5" s="7"/>
      <c r="D5" s="7"/>
      <c r="E5" s="7"/>
      <c r="F5" s="7"/>
      <c r="G5" s="7"/>
      <c r="H5" s="7"/>
      <c r="I5" s="7"/>
    </row>
    <row r="6" spans="1:15" s="12" customFormat="1" ht="42" customHeight="1" x14ac:dyDescent="0.25">
      <c r="A6" s="8" t="s">
        <v>3</v>
      </c>
      <c r="B6" s="8" t="s">
        <v>4</v>
      </c>
      <c r="C6" s="8" t="s">
        <v>5</v>
      </c>
      <c r="D6" s="8" t="s">
        <v>28</v>
      </c>
      <c r="E6" s="9" t="s">
        <v>7</v>
      </c>
      <c r="F6" s="10" t="s">
        <v>8</v>
      </c>
      <c r="G6" s="11" t="s">
        <v>9</v>
      </c>
      <c r="H6" s="11" t="s">
        <v>10</v>
      </c>
      <c r="I6" s="8" t="s">
        <v>11</v>
      </c>
    </row>
    <row r="7" spans="1:15" s="12" customFormat="1" ht="34.5" customHeight="1" x14ac:dyDescent="0.25">
      <c r="A7" s="13" t="s">
        <v>85</v>
      </c>
      <c r="B7" s="31" t="s">
        <v>86</v>
      </c>
      <c r="C7" s="32" t="s">
        <v>87</v>
      </c>
      <c r="D7" s="29" t="s">
        <v>88</v>
      </c>
      <c r="E7" s="33" t="s">
        <v>62</v>
      </c>
      <c r="F7" s="17" t="s">
        <v>89</v>
      </c>
      <c r="G7" s="18">
        <v>59976.73</v>
      </c>
      <c r="H7" s="18" t="s">
        <v>90</v>
      </c>
      <c r="I7" s="19" t="s">
        <v>19</v>
      </c>
      <c r="K7" s="30"/>
    </row>
    <row r="8" spans="1:15" ht="60" x14ac:dyDescent="0.25">
      <c r="A8" s="13" t="s">
        <v>91</v>
      </c>
      <c r="B8" s="23" t="s">
        <v>92</v>
      </c>
      <c r="C8" s="24" t="s">
        <v>93</v>
      </c>
      <c r="D8" s="29" t="s">
        <v>94</v>
      </c>
      <c r="E8" s="33" t="s">
        <v>95</v>
      </c>
      <c r="F8" s="17" t="s">
        <v>96</v>
      </c>
      <c r="G8" s="18">
        <v>374933.66</v>
      </c>
      <c r="H8" s="18" t="s">
        <v>97</v>
      </c>
      <c r="I8" s="19" t="s">
        <v>19</v>
      </c>
      <c r="K8" s="25"/>
    </row>
    <row r="9" spans="1:15" ht="30" x14ac:dyDescent="0.25">
      <c r="A9" s="13" t="s">
        <v>98</v>
      </c>
      <c r="B9" s="31" t="s">
        <v>99</v>
      </c>
      <c r="C9" s="32" t="s">
        <v>100</v>
      </c>
      <c r="D9" s="29" t="s">
        <v>101</v>
      </c>
      <c r="E9" s="33" t="s">
        <v>102</v>
      </c>
      <c r="F9" s="17" t="s">
        <v>103</v>
      </c>
      <c r="G9" s="18">
        <v>478991.87</v>
      </c>
      <c r="H9" s="18" t="s">
        <v>104</v>
      </c>
      <c r="I9" s="19" t="s">
        <v>19</v>
      </c>
      <c r="K9" s="25"/>
    </row>
    <row r="10" spans="1:15" ht="45" x14ac:dyDescent="0.25">
      <c r="A10" s="13" t="s">
        <v>105</v>
      </c>
      <c r="B10" s="31" t="s">
        <v>106</v>
      </c>
      <c r="C10" s="32" t="s">
        <v>107</v>
      </c>
      <c r="D10" s="29" t="s">
        <v>108</v>
      </c>
      <c r="E10" s="33" t="s">
        <v>109</v>
      </c>
      <c r="F10" s="17" t="s">
        <v>110</v>
      </c>
      <c r="G10" s="18">
        <v>333765.26</v>
      </c>
      <c r="H10" s="18" t="s">
        <v>111</v>
      </c>
      <c r="I10" s="19" t="s">
        <v>19</v>
      </c>
      <c r="K10" s="25"/>
    </row>
    <row r="11" spans="1:15" ht="45" x14ac:dyDescent="0.25">
      <c r="A11" s="13" t="s">
        <v>112</v>
      </c>
      <c r="B11" s="31" t="s">
        <v>113</v>
      </c>
      <c r="C11" s="32" t="s">
        <v>114</v>
      </c>
      <c r="D11" s="29" t="s">
        <v>115</v>
      </c>
      <c r="E11" s="33" t="s">
        <v>102</v>
      </c>
      <c r="F11" s="17" t="s">
        <v>116</v>
      </c>
      <c r="G11" s="18">
        <v>394138.9</v>
      </c>
      <c r="H11" s="18" t="s">
        <v>117</v>
      </c>
      <c r="I11" s="19" t="s">
        <v>19</v>
      </c>
      <c r="K11" s="25"/>
    </row>
    <row r="12" spans="1:15" ht="75" x14ac:dyDescent="0.25">
      <c r="A12" s="13" t="s">
        <v>118</v>
      </c>
      <c r="B12" s="31" t="s">
        <v>119</v>
      </c>
      <c r="C12" s="32" t="s">
        <v>120</v>
      </c>
      <c r="D12" s="29" t="s">
        <v>121</v>
      </c>
      <c r="E12" s="33" t="s">
        <v>122</v>
      </c>
      <c r="F12" s="17" t="s">
        <v>123</v>
      </c>
      <c r="G12" s="18">
        <v>1118552.17</v>
      </c>
      <c r="H12" s="18" t="s">
        <v>124</v>
      </c>
      <c r="I12" s="19" t="s">
        <v>19</v>
      </c>
    </row>
    <row r="13" spans="1:15" ht="45" x14ac:dyDescent="0.25">
      <c r="A13" s="34" t="s">
        <v>125</v>
      </c>
      <c r="B13" s="23" t="s">
        <v>126</v>
      </c>
      <c r="C13" s="24" t="s">
        <v>127</v>
      </c>
      <c r="D13" s="29" t="s">
        <v>128</v>
      </c>
      <c r="E13" s="33" t="s">
        <v>102</v>
      </c>
      <c r="F13" s="17" t="s">
        <v>129</v>
      </c>
      <c r="G13" s="18">
        <v>415148.34</v>
      </c>
      <c r="H13" s="18" t="s">
        <v>130</v>
      </c>
      <c r="I13" s="19" t="s">
        <v>19</v>
      </c>
    </row>
    <row r="14" spans="1:15" ht="45" x14ac:dyDescent="0.25">
      <c r="A14" s="34" t="s">
        <v>131</v>
      </c>
      <c r="B14" s="23" t="s">
        <v>132</v>
      </c>
      <c r="C14" s="24" t="s">
        <v>133</v>
      </c>
      <c r="D14" s="29" t="s">
        <v>134</v>
      </c>
      <c r="E14" s="33" t="s">
        <v>95</v>
      </c>
      <c r="F14" s="17" t="s">
        <v>135</v>
      </c>
      <c r="G14" s="18">
        <v>299893.21000000002</v>
      </c>
      <c r="H14" s="18" t="s">
        <v>136</v>
      </c>
      <c r="I14" s="19" t="s">
        <v>19</v>
      </c>
    </row>
    <row r="15" spans="1:15" ht="30" x14ac:dyDescent="0.25">
      <c r="A15" s="13" t="s">
        <v>137</v>
      </c>
      <c r="B15" s="31" t="s">
        <v>138</v>
      </c>
      <c r="C15" s="35" t="s">
        <v>139</v>
      </c>
      <c r="D15" s="29" t="s">
        <v>140</v>
      </c>
      <c r="E15" s="33" t="s">
        <v>33</v>
      </c>
      <c r="F15" s="17" t="s">
        <v>141</v>
      </c>
      <c r="G15" s="36">
        <v>379651.21</v>
      </c>
      <c r="H15" s="36" t="s">
        <v>142</v>
      </c>
      <c r="I15" s="19" t="s">
        <v>19</v>
      </c>
    </row>
  </sheetData>
  <mergeCells count="3">
    <mergeCell ref="A2:I2"/>
    <mergeCell ref="A3:I3"/>
    <mergeCell ref="A1:I1"/>
  </mergeCells>
  <pageMargins left="0.51180555555555496" right="0.51180555555555496" top="0.78749999999999998" bottom="0.78749999999999998" header="0.51180555555555496" footer="0.51180555555555496"/>
  <pageSetup paperSize="9" scale="57" firstPageNumber="0" fitToHeight="2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"/>
  <sheetViews>
    <sheetView workbookViewId="0">
      <selection activeCell="A6" sqref="A6:I8"/>
    </sheetView>
  </sheetViews>
  <sheetFormatPr defaultRowHeight="15" x14ac:dyDescent="0.25"/>
  <cols>
    <col min="1" max="1" width="66.140625" customWidth="1"/>
    <col min="2" max="2" width="12.42578125" style="1" customWidth="1"/>
    <col min="3" max="3" width="9.42578125" style="1" customWidth="1"/>
    <col min="4" max="4" width="14.7109375" style="1" customWidth="1"/>
    <col min="5" max="5" width="44.42578125" style="2" customWidth="1"/>
    <col min="6" max="6" width="15.140625" style="3" customWidth="1"/>
    <col min="7" max="8" width="17.140625" style="1" customWidth="1"/>
    <col min="9" max="9" width="15.28515625" style="4" customWidth="1"/>
    <col min="10" max="10" width="14.85546875" customWidth="1"/>
    <col min="11" max="11" width="36.140625" customWidth="1"/>
    <col min="12" max="1025" width="8.7109375" customWidth="1"/>
  </cols>
  <sheetData>
    <row r="1" spans="1:15" ht="60" customHeight="1" thickBot="1" x14ac:dyDescent="0.3">
      <c r="A1" s="310"/>
      <c r="B1" s="310"/>
      <c r="C1" s="310"/>
      <c r="D1" s="310"/>
      <c r="E1" s="310"/>
      <c r="F1" s="310"/>
      <c r="G1" s="310"/>
      <c r="H1" s="310"/>
      <c r="I1" s="310"/>
    </row>
    <row r="2" spans="1:15" ht="43.5" customHeight="1" x14ac:dyDescent="0.25">
      <c r="A2" s="308" t="s">
        <v>143</v>
      </c>
      <c r="B2" s="308"/>
      <c r="C2" s="308"/>
      <c r="D2" s="308"/>
      <c r="E2" s="308"/>
      <c r="F2" s="308"/>
      <c r="G2" s="308"/>
      <c r="H2" s="308"/>
      <c r="I2" s="308"/>
    </row>
    <row r="3" spans="1:15" s="6" customFormat="1" ht="43.5" customHeight="1" x14ac:dyDescent="0.25">
      <c r="A3" s="309" t="s">
        <v>1</v>
      </c>
      <c r="B3" s="309"/>
      <c r="C3" s="309"/>
      <c r="D3" s="309"/>
      <c r="E3" s="309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6" customFormat="1" ht="22.5" customHeight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s="6" customFormat="1" ht="22.5" customHeight="1" x14ac:dyDescent="0.25">
      <c r="A5" s="7"/>
      <c r="B5" s="7"/>
      <c r="C5" s="7"/>
      <c r="D5" s="7"/>
      <c r="E5" s="7"/>
      <c r="F5" s="7"/>
      <c r="G5" s="7"/>
      <c r="H5" s="7"/>
      <c r="I5" s="7"/>
    </row>
    <row r="6" spans="1:15" s="12" customFormat="1" ht="42" customHeight="1" x14ac:dyDescent="0.25">
      <c r="A6" s="8" t="s">
        <v>3</v>
      </c>
      <c r="B6" s="8" t="s">
        <v>4</v>
      </c>
      <c r="C6" s="8" t="s">
        <v>5</v>
      </c>
      <c r="D6" s="8" t="s">
        <v>28</v>
      </c>
      <c r="E6" s="9" t="s">
        <v>7</v>
      </c>
      <c r="F6" s="10" t="s">
        <v>8</v>
      </c>
      <c r="G6" s="11" t="s">
        <v>9</v>
      </c>
      <c r="H6" s="11" t="s">
        <v>10</v>
      </c>
      <c r="I6" s="8" t="s">
        <v>11</v>
      </c>
    </row>
    <row r="7" spans="1:15" s="12" customFormat="1" ht="34.5" customHeight="1" x14ac:dyDescent="0.25">
      <c r="A7" s="34" t="s">
        <v>144</v>
      </c>
      <c r="B7" s="23" t="s">
        <v>145</v>
      </c>
      <c r="C7" s="24" t="s">
        <v>146</v>
      </c>
      <c r="D7" s="37" t="s">
        <v>147</v>
      </c>
      <c r="E7" s="33" t="s">
        <v>95</v>
      </c>
      <c r="F7" s="17" t="s">
        <v>148</v>
      </c>
      <c r="G7" s="18">
        <v>158218.9</v>
      </c>
      <c r="H7" s="18" t="s">
        <v>149</v>
      </c>
      <c r="I7" s="19" t="s">
        <v>19</v>
      </c>
      <c r="K7" s="30"/>
    </row>
    <row r="8" spans="1:15" ht="270" x14ac:dyDescent="0.25">
      <c r="A8" s="34" t="s">
        <v>150</v>
      </c>
      <c r="B8" s="23" t="s">
        <v>151</v>
      </c>
      <c r="C8" s="24" t="s">
        <v>152</v>
      </c>
      <c r="D8" s="37" t="s">
        <v>153</v>
      </c>
      <c r="E8" s="33" t="s">
        <v>154</v>
      </c>
      <c r="F8" s="17" t="s">
        <v>155</v>
      </c>
      <c r="G8" s="18">
        <v>29123855.23</v>
      </c>
      <c r="H8" s="18" t="s">
        <v>156</v>
      </c>
      <c r="I8" s="19" t="s">
        <v>19</v>
      </c>
    </row>
  </sheetData>
  <mergeCells count="3">
    <mergeCell ref="A2:I2"/>
    <mergeCell ref="A1:I1"/>
    <mergeCell ref="A3:E3"/>
  </mergeCells>
  <pageMargins left="0.51180555555555496" right="0.51180555555555496" top="0.78749999999999998" bottom="0.78749999999999998" header="0.51180555555555496" footer="0.51180555555555496"/>
  <pageSetup paperSize="9" scale="66" firstPageNumber="0" fitToHeight="2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"/>
  <sheetViews>
    <sheetView workbookViewId="0">
      <selection activeCell="A6" sqref="A6:I9"/>
    </sheetView>
  </sheetViews>
  <sheetFormatPr defaultRowHeight="15" x14ac:dyDescent="0.25"/>
  <cols>
    <col min="1" max="1" width="66" customWidth="1"/>
    <col min="2" max="2" width="12.42578125" style="1" customWidth="1"/>
    <col min="3" max="3" width="9.42578125" style="1" customWidth="1"/>
    <col min="4" max="4" width="15.28515625" style="1" customWidth="1"/>
    <col min="5" max="5" width="33.85546875" style="2" customWidth="1"/>
    <col min="6" max="6" width="15.140625" style="3" customWidth="1"/>
    <col min="7" max="7" width="17.140625" style="1" customWidth="1"/>
    <col min="8" max="8" width="18.42578125" style="1" customWidth="1"/>
    <col min="9" max="9" width="15.28515625" style="4" customWidth="1"/>
    <col min="10" max="10" width="14.85546875" customWidth="1"/>
    <col min="11" max="11" width="36.140625" customWidth="1"/>
    <col min="12" max="1025" width="8.7109375" customWidth="1"/>
  </cols>
  <sheetData>
    <row r="1" spans="1:17" ht="60" customHeight="1" thickBot="1" x14ac:dyDescent="0.3">
      <c r="A1" s="310"/>
      <c r="B1" s="310"/>
      <c r="C1" s="310"/>
      <c r="D1" s="310"/>
      <c r="E1" s="310"/>
      <c r="F1" s="310"/>
      <c r="G1" s="310"/>
      <c r="H1" s="310"/>
      <c r="I1" s="310"/>
    </row>
    <row r="2" spans="1:17" ht="43.5" customHeight="1" x14ac:dyDescent="0.25">
      <c r="A2" s="311" t="s">
        <v>157</v>
      </c>
      <c r="B2" s="311"/>
      <c r="C2" s="311"/>
      <c r="D2" s="311"/>
      <c r="E2" s="311"/>
      <c r="F2" s="311"/>
      <c r="G2" s="311"/>
      <c r="H2" s="311"/>
      <c r="I2" s="311"/>
    </row>
    <row r="3" spans="1:17" s="6" customFormat="1" ht="43.5" customHeight="1" x14ac:dyDescent="0.25">
      <c r="A3" s="309" t="s">
        <v>1</v>
      </c>
      <c r="B3" s="309"/>
      <c r="C3" s="309"/>
      <c r="D3" s="309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7" s="6" customFormat="1" ht="22.5" customHeight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s="6" customFormat="1" ht="22.5" customHeight="1" x14ac:dyDescent="0.25">
      <c r="A5" s="7"/>
      <c r="B5" s="7"/>
      <c r="C5" s="7"/>
      <c r="D5" s="7"/>
      <c r="E5" s="7"/>
      <c r="F5" s="7"/>
      <c r="G5" s="7"/>
      <c r="H5" s="7"/>
      <c r="I5" s="7"/>
      <c r="K5" s="38"/>
    </row>
    <row r="6" spans="1:17" s="12" customFormat="1" ht="42" customHeight="1" x14ac:dyDescent="0.25">
      <c r="A6" s="8" t="s">
        <v>3</v>
      </c>
      <c r="B6" s="8" t="s">
        <v>4</v>
      </c>
      <c r="C6" s="8" t="s">
        <v>5</v>
      </c>
      <c r="D6" s="8" t="s">
        <v>28</v>
      </c>
      <c r="E6" s="9" t="s">
        <v>7</v>
      </c>
      <c r="F6" s="10" t="s">
        <v>8</v>
      </c>
      <c r="G6" s="11" t="s">
        <v>9</v>
      </c>
      <c r="H6" s="11" t="s">
        <v>10</v>
      </c>
      <c r="I6" s="8" t="s">
        <v>11</v>
      </c>
      <c r="K6" s="39">
        <v>13622.18</v>
      </c>
    </row>
    <row r="7" spans="1:17" s="12" customFormat="1" ht="48" customHeight="1" x14ac:dyDescent="0.25">
      <c r="A7" s="13" t="s">
        <v>158</v>
      </c>
      <c r="B7" s="23" t="s">
        <v>159</v>
      </c>
      <c r="C7" s="24" t="s">
        <v>160</v>
      </c>
      <c r="D7" s="37" t="s">
        <v>161</v>
      </c>
      <c r="E7" s="33" t="s">
        <v>102</v>
      </c>
      <c r="F7" s="17" t="s">
        <v>162</v>
      </c>
      <c r="G7" s="18">
        <v>116468.55</v>
      </c>
      <c r="H7" s="18" t="s">
        <v>117</v>
      </c>
      <c r="I7" s="19" t="s">
        <v>19</v>
      </c>
      <c r="K7" s="39">
        <v>17488.310000000001</v>
      </c>
    </row>
    <row r="8" spans="1:17" ht="45" x14ac:dyDescent="0.25">
      <c r="A8" s="13" t="s">
        <v>163</v>
      </c>
      <c r="B8" s="14" t="s">
        <v>164</v>
      </c>
      <c r="C8" s="14" t="s">
        <v>165</v>
      </c>
      <c r="D8" s="37" t="s">
        <v>166</v>
      </c>
      <c r="E8" s="33" t="s">
        <v>95</v>
      </c>
      <c r="F8" s="17" t="s">
        <v>167</v>
      </c>
      <c r="G8" s="18">
        <v>1382402.85</v>
      </c>
      <c r="H8" s="18" t="s">
        <v>168</v>
      </c>
      <c r="I8" s="19" t="s">
        <v>19</v>
      </c>
      <c r="K8" s="38">
        <v>90210.22</v>
      </c>
    </row>
    <row r="9" spans="1:17" ht="30" x14ac:dyDescent="0.25">
      <c r="A9" s="13" t="s">
        <v>169</v>
      </c>
      <c r="B9" s="14" t="s">
        <v>170</v>
      </c>
      <c r="C9" s="14" t="s">
        <v>171</v>
      </c>
      <c r="D9" s="37" t="s">
        <v>172</v>
      </c>
      <c r="E9" s="16" t="s">
        <v>173</v>
      </c>
      <c r="F9" s="22" t="s">
        <v>174</v>
      </c>
      <c r="G9" s="18">
        <v>120429.31</v>
      </c>
      <c r="H9" s="18" t="s">
        <v>26</v>
      </c>
      <c r="I9" s="19" t="s">
        <v>19</v>
      </c>
      <c r="K9" s="26">
        <v>891.4</v>
      </c>
    </row>
    <row r="10" spans="1:17" x14ac:dyDescent="0.25">
      <c r="K10" s="26">
        <f>SUM(K6:K9)</f>
        <v>122212.11</v>
      </c>
    </row>
    <row r="11" spans="1:17" x14ac:dyDescent="0.25">
      <c r="K11" s="25"/>
    </row>
  </sheetData>
  <mergeCells count="3">
    <mergeCell ref="A2:I2"/>
    <mergeCell ref="A1:I1"/>
    <mergeCell ref="A3:D3"/>
  </mergeCells>
  <pageMargins left="0.51180555555555496" right="0.51180555555555496" top="0.78749999999999998" bottom="0.78749999999999998" header="0.51180555555555496" footer="0.51180555555555496"/>
  <pageSetup paperSize="9" scale="66" firstPageNumber="0" fitToHeight="2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"/>
  <sheetViews>
    <sheetView workbookViewId="0">
      <selection activeCell="A6" sqref="A6:I11"/>
    </sheetView>
  </sheetViews>
  <sheetFormatPr defaultRowHeight="15" x14ac:dyDescent="0.25"/>
  <cols>
    <col min="1" max="1" width="66.140625" customWidth="1"/>
    <col min="2" max="2" width="12.42578125" style="1" customWidth="1"/>
    <col min="3" max="3" width="9.42578125" style="1" customWidth="1"/>
    <col min="4" max="4" width="21" style="1" customWidth="1"/>
    <col min="5" max="5" width="44.42578125" style="2" customWidth="1"/>
    <col min="6" max="6" width="15.140625" style="3" customWidth="1"/>
    <col min="7" max="8" width="17.140625" style="1" customWidth="1"/>
    <col min="9" max="9" width="15.28515625" style="4" customWidth="1"/>
    <col min="10" max="10" width="14.85546875" customWidth="1"/>
    <col min="11" max="11" width="36.140625" customWidth="1"/>
    <col min="12" max="1025" width="8.7109375" customWidth="1"/>
  </cols>
  <sheetData>
    <row r="1" spans="1:19" ht="60" customHeight="1" thickBot="1" x14ac:dyDescent="0.3">
      <c r="A1" s="310"/>
      <c r="B1" s="310"/>
      <c r="C1" s="310"/>
      <c r="D1" s="310"/>
      <c r="E1" s="310"/>
      <c r="F1" s="310"/>
      <c r="G1" s="310"/>
      <c r="H1" s="310"/>
      <c r="I1" s="310"/>
    </row>
    <row r="2" spans="1:19" ht="43.5" customHeight="1" x14ac:dyDescent="0.25">
      <c r="A2" s="311" t="s">
        <v>175</v>
      </c>
      <c r="B2" s="311"/>
      <c r="C2" s="311"/>
      <c r="D2" s="311"/>
      <c r="E2" s="311"/>
      <c r="F2" s="311"/>
      <c r="G2" s="311"/>
      <c r="H2" s="311"/>
      <c r="I2" s="311"/>
    </row>
    <row r="3" spans="1:19" s="6" customFormat="1" ht="43.5" customHeight="1" x14ac:dyDescent="0.25">
      <c r="A3" s="309" t="s">
        <v>1</v>
      </c>
      <c r="B3" s="309"/>
      <c r="C3" s="309"/>
      <c r="D3" s="309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s="6" customFormat="1" ht="25.5" customHeight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s="6" customFormat="1" ht="22.5" customHeight="1" x14ac:dyDescent="0.25">
      <c r="A5" s="7"/>
      <c r="B5" s="7"/>
      <c r="C5" s="7"/>
      <c r="D5" s="7"/>
      <c r="E5" s="7"/>
      <c r="F5" s="7"/>
      <c r="G5" s="7"/>
      <c r="H5" s="7"/>
      <c r="I5" s="7"/>
      <c r="K5" s="38"/>
    </row>
    <row r="6" spans="1:19" s="12" customFormat="1" ht="42" customHeight="1" x14ac:dyDescent="0.25">
      <c r="A6" s="8" t="s">
        <v>3</v>
      </c>
      <c r="B6" s="8" t="s">
        <v>4</v>
      </c>
      <c r="C6" s="8" t="s">
        <v>5</v>
      </c>
      <c r="D6" s="8" t="s">
        <v>28</v>
      </c>
      <c r="E6" s="9" t="s">
        <v>7</v>
      </c>
      <c r="F6" s="10" t="s">
        <v>8</v>
      </c>
      <c r="G6" s="11" t="s">
        <v>9</v>
      </c>
      <c r="H6" s="11" t="s">
        <v>10</v>
      </c>
      <c r="I6" s="8" t="s">
        <v>11</v>
      </c>
      <c r="K6" s="39"/>
    </row>
    <row r="7" spans="1:19" s="12" customFormat="1" ht="48" customHeight="1" x14ac:dyDescent="0.25">
      <c r="A7" s="34" t="s">
        <v>176</v>
      </c>
      <c r="B7" s="23" t="s">
        <v>177</v>
      </c>
      <c r="C7" s="24" t="s">
        <v>178</v>
      </c>
      <c r="D7" s="37" t="s">
        <v>179</v>
      </c>
      <c r="E7" s="33" t="s">
        <v>95</v>
      </c>
      <c r="F7" s="17" t="s">
        <v>180</v>
      </c>
      <c r="G7" s="40">
        <v>831812.16</v>
      </c>
      <c r="H7" s="40" t="s">
        <v>181</v>
      </c>
      <c r="I7" s="19" t="s">
        <v>19</v>
      </c>
      <c r="K7" s="39"/>
    </row>
    <row r="8" spans="1:19" ht="42.75" customHeight="1" x14ac:dyDescent="0.25">
      <c r="A8" s="13" t="s">
        <v>182</v>
      </c>
      <c r="B8" s="23" t="s">
        <v>183</v>
      </c>
      <c r="C8" s="24" t="s">
        <v>184</v>
      </c>
      <c r="D8" s="37" t="s">
        <v>185</v>
      </c>
      <c r="E8" s="21" t="s">
        <v>186</v>
      </c>
      <c r="F8" s="17" t="s">
        <v>187</v>
      </c>
      <c r="G8" s="40">
        <v>610939.38</v>
      </c>
      <c r="H8" s="40" t="s">
        <v>188</v>
      </c>
      <c r="I8" s="19" t="s">
        <v>19</v>
      </c>
      <c r="K8" s="38"/>
    </row>
    <row r="9" spans="1:19" ht="42.75" customHeight="1" x14ac:dyDescent="0.25">
      <c r="A9" s="13" t="s">
        <v>189</v>
      </c>
      <c r="B9" s="14" t="s">
        <v>190</v>
      </c>
      <c r="C9" s="14" t="s">
        <v>191</v>
      </c>
      <c r="D9" s="37" t="s">
        <v>192</v>
      </c>
      <c r="E9" s="16" t="s">
        <v>193</v>
      </c>
      <c r="F9" s="17" t="s">
        <v>194</v>
      </c>
      <c r="G9" s="40">
        <v>118686.85</v>
      </c>
      <c r="H9" s="40" t="s">
        <v>195</v>
      </c>
      <c r="I9" s="19" t="s">
        <v>19</v>
      </c>
      <c r="K9" s="26"/>
    </row>
    <row r="10" spans="1:19" ht="38.25" customHeight="1" x14ac:dyDescent="0.25">
      <c r="A10" s="13" t="s">
        <v>196</v>
      </c>
      <c r="B10" s="41" t="s">
        <v>197</v>
      </c>
      <c r="C10" s="41" t="s">
        <v>198</v>
      </c>
      <c r="D10" s="37" t="s">
        <v>199</v>
      </c>
      <c r="E10" s="21" t="s">
        <v>186</v>
      </c>
      <c r="F10" s="17" t="s">
        <v>200</v>
      </c>
      <c r="G10" s="40">
        <v>218876.77</v>
      </c>
      <c r="H10" s="40" t="s">
        <v>42</v>
      </c>
      <c r="I10" s="19" t="s">
        <v>19</v>
      </c>
    </row>
    <row r="11" spans="1:19" ht="32.25" customHeight="1" x14ac:dyDescent="0.25">
      <c r="A11" s="13" t="s">
        <v>201</v>
      </c>
      <c r="B11" s="41" t="s">
        <v>202</v>
      </c>
      <c r="C11" s="41" t="s">
        <v>203</v>
      </c>
      <c r="D11" s="37" t="s">
        <v>204</v>
      </c>
      <c r="E11" s="21" t="s">
        <v>186</v>
      </c>
      <c r="F11" s="17" t="s">
        <v>205</v>
      </c>
      <c r="G11" s="40">
        <v>119699.41</v>
      </c>
      <c r="H11" s="40" t="s">
        <v>57</v>
      </c>
      <c r="I11" s="19" t="s">
        <v>19</v>
      </c>
    </row>
  </sheetData>
  <mergeCells count="3">
    <mergeCell ref="A2:I2"/>
    <mergeCell ref="A1:I1"/>
    <mergeCell ref="A3:D3"/>
  </mergeCells>
  <pageMargins left="0.51180555555555496" right="0.51180555555555496" top="0.78749999999999998" bottom="0.78749999999999998" header="0.51180555555555496" footer="0.51180555555555496"/>
  <pageSetup paperSize="9" scale="62" firstPageNumber="0" fitToHeight="2"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"/>
  <sheetViews>
    <sheetView workbookViewId="0">
      <selection activeCell="A6" sqref="A6:I7"/>
    </sheetView>
  </sheetViews>
  <sheetFormatPr defaultRowHeight="15" x14ac:dyDescent="0.25"/>
  <cols>
    <col min="1" max="1" width="66.140625" customWidth="1"/>
    <col min="2" max="2" width="12.42578125" style="1" customWidth="1"/>
    <col min="3" max="3" width="9.42578125" style="1" customWidth="1"/>
    <col min="4" max="4" width="16.140625" style="1" customWidth="1"/>
    <col min="5" max="5" width="44.42578125" style="2" customWidth="1"/>
    <col min="6" max="6" width="15.140625" style="3" customWidth="1"/>
    <col min="7" max="8" width="17.140625" style="1" customWidth="1"/>
    <col min="9" max="9" width="15.28515625" style="4" customWidth="1"/>
    <col min="10" max="10" width="14.85546875" customWidth="1"/>
    <col min="11" max="11" width="36.140625" customWidth="1"/>
    <col min="12" max="1025" width="8.7109375" customWidth="1"/>
  </cols>
  <sheetData>
    <row r="1" spans="1:21" ht="60" customHeight="1" thickBot="1" x14ac:dyDescent="0.3">
      <c r="A1" s="310"/>
      <c r="B1" s="310"/>
      <c r="C1" s="310"/>
      <c r="D1" s="310"/>
      <c r="E1" s="310"/>
      <c r="F1" s="310"/>
      <c r="G1" s="310"/>
      <c r="H1" s="310"/>
      <c r="I1" s="310"/>
    </row>
    <row r="2" spans="1:21" ht="43.5" customHeight="1" x14ac:dyDescent="0.25">
      <c r="A2" s="311" t="s">
        <v>206</v>
      </c>
      <c r="B2" s="311"/>
      <c r="C2" s="311"/>
      <c r="D2" s="311"/>
      <c r="E2" s="311"/>
      <c r="F2" s="311"/>
      <c r="G2" s="311"/>
      <c r="H2" s="311"/>
      <c r="I2" s="311"/>
    </row>
    <row r="3" spans="1:21" s="6" customFormat="1" ht="43.5" customHeight="1" x14ac:dyDescent="0.25">
      <c r="A3" s="309" t="s">
        <v>1</v>
      </c>
      <c r="B3" s="309"/>
      <c r="C3" s="309"/>
      <c r="D3" s="309"/>
      <c r="E3" s="309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s="6" customFormat="1" ht="22.5" customHeight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s="6" customFormat="1" ht="22.5" customHeight="1" x14ac:dyDescent="0.25">
      <c r="A5" s="7"/>
      <c r="B5" s="7"/>
      <c r="C5" s="7"/>
      <c r="D5" s="7"/>
      <c r="E5" s="7"/>
      <c r="F5" s="7"/>
      <c r="G5" s="7"/>
      <c r="H5" s="7"/>
      <c r="I5" s="7"/>
      <c r="K5" s="38"/>
    </row>
    <row r="6" spans="1:21" s="12" customFormat="1" ht="42" customHeight="1" x14ac:dyDescent="0.25">
      <c r="A6" s="8" t="s">
        <v>3</v>
      </c>
      <c r="B6" s="8" t="s">
        <v>4</v>
      </c>
      <c r="C6" s="8" t="s">
        <v>5</v>
      </c>
      <c r="D6" s="8" t="s">
        <v>28</v>
      </c>
      <c r="E6" s="9" t="s">
        <v>7</v>
      </c>
      <c r="F6" s="10" t="s">
        <v>8</v>
      </c>
      <c r="G6" s="11" t="s">
        <v>9</v>
      </c>
      <c r="H6" s="11" t="s">
        <v>10</v>
      </c>
      <c r="I6" s="8" t="s">
        <v>11</v>
      </c>
      <c r="K6" s="39"/>
    </row>
    <row r="7" spans="1:21" s="12" customFormat="1" ht="48" customHeight="1" x14ac:dyDescent="0.25">
      <c r="A7" s="34" t="s">
        <v>207</v>
      </c>
      <c r="B7" s="23" t="s">
        <v>208</v>
      </c>
      <c r="C7" s="24" t="s">
        <v>209</v>
      </c>
      <c r="D7" s="37" t="s">
        <v>210</v>
      </c>
      <c r="E7" s="33" t="s">
        <v>211</v>
      </c>
      <c r="F7" s="17" t="s">
        <v>212</v>
      </c>
      <c r="G7" s="40">
        <v>807179.63</v>
      </c>
      <c r="H7" s="40" t="s">
        <v>213</v>
      </c>
      <c r="I7" s="19" t="s">
        <v>19</v>
      </c>
      <c r="K7" s="39"/>
    </row>
    <row r="8" spans="1:21" x14ac:dyDescent="0.25">
      <c r="K8" s="25"/>
    </row>
    <row r="9" spans="1:21" x14ac:dyDescent="0.25">
      <c r="K9" s="25"/>
    </row>
    <row r="10" spans="1:21" x14ac:dyDescent="0.25">
      <c r="K10" s="26"/>
    </row>
  </sheetData>
  <mergeCells count="3">
    <mergeCell ref="A2:I2"/>
    <mergeCell ref="A1:I1"/>
    <mergeCell ref="A3:E3"/>
  </mergeCells>
  <pageMargins left="0.51180555555555496" right="0.51180555555555496" top="0.78749999999999998" bottom="0.78749999999999998" header="0.51180555555555496" footer="0.51180555555555496"/>
  <pageSetup paperSize="9" scale="65" firstPageNumber="0" fitToHeight="2" orientation="landscape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workbookViewId="0">
      <selection activeCell="A6" sqref="A6:N8"/>
    </sheetView>
  </sheetViews>
  <sheetFormatPr defaultRowHeight="15" x14ac:dyDescent="0.25"/>
  <cols>
    <col min="1" max="1" width="71.42578125" bestFit="1" customWidth="1"/>
    <col min="2" max="2" width="12.42578125" style="1" customWidth="1"/>
    <col min="3" max="3" width="9.42578125" style="1" customWidth="1"/>
    <col min="4" max="4" width="18" style="1" customWidth="1"/>
    <col min="5" max="5" width="37" style="2" bestFit="1" customWidth="1"/>
    <col min="6" max="6" width="15.140625" style="3" customWidth="1"/>
    <col min="7" max="8" width="17.140625" style="1" customWidth="1"/>
    <col min="9" max="9" width="20" style="4" customWidth="1"/>
    <col min="10" max="10" width="20.42578125" bestFit="1" customWidth="1"/>
    <col min="11" max="11" width="12.140625" bestFit="1" customWidth="1"/>
    <col min="12" max="12" width="14.5703125" bestFit="1" customWidth="1"/>
    <col min="13" max="13" width="34.42578125" customWidth="1"/>
    <col min="14" max="14" width="37.5703125" customWidth="1"/>
    <col min="15" max="1025" width="8.7109375" customWidth="1"/>
  </cols>
  <sheetData>
    <row r="1" spans="1:23" ht="60" customHeight="1" x14ac:dyDescent="0.25">
      <c r="A1" s="312"/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</row>
    <row r="2" spans="1:23" ht="43.5" customHeight="1" x14ac:dyDescent="0.25">
      <c r="A2" s="313" t="s">
        <v>214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</row>
    <row r="3" spans="1:23" s="6" customFormat="1" ht="50.25" customHeight="1" x14ac:dyDescent="0.25">
      <c r="A3" s="309" t="s">
        <v>1</v>
      </c>
      <c r="B3" s="309"/>
      <c r="C3" s="309"/>
      <c r="D3" s="309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</row>
    <row r="4" spans="1:23" s="6" customFormat="1" ht="22.5" customHeight="1" x14ac:dyDescent="0.25">
      <c r="A4" s="5" t="s">
        <v>302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s="6" customFormat="1" ht="22.5" customHeight="1" x14ac:dyDescent="0.25">
      <c r="A5" s="7"/>
      <c r="B5" s="7"/>
      <c r="C5" s="7"/>
      <c r="D5" s="7"/>
      <c r="E5" s="7"/>
      <c r="F5" s="7"/>
      <c r="G5" s="7"/>
      <c r="H5" s="7"/>
      <c r="I5" s="7"/>
      <c r="K5" s="38"/>
    </row>
    <row r="6" spans="1:23" s="12" customFormat="1" ht="42" customHeight="1" x14ac:dyDescent="0.25">
      <c r="A6" s="8" t="s">
        <v>3</v>
      </c>
      <c r="B6" s="8" t="s">
        <v>4</v>
      </c>
      <c r="C6" s="8" t="s">
        <v>5</v>
      </c>
      <c r="D6" s="8" t="s">
        <v>28</v>
      </c>
      <c r="E6" s="9" t="s">
        <v>7</v>
      </c>
      <c r="F6" s="10" t="s">
        <v>8</v>
      </c>
      <c r="G6" s="11" t="s">
        <v>9</v>
      </c>
      <c r="H6" s="11" t="s">
        <v>10</v>
      </c>
      <c r="I6" s="8" t="s">
        <v>11</v>
      </c>
      <c r="J6" s="8" t="s">
        <v>271</v>
      </c>
      <c r="K6" s="8" t="s">
        <v>272</v>
      </c>
      <c r="L6" s="9" t="s">
        <v>273</v>
      </c>
      <c r="M6" s="8" t="s">
        <v>274</v>
      </c>
      <c r="N6" s="8" t="s">
        <v>282</v>
      </c>
    </row>
    <row r="7" spans="1:23" s="12" customFormat="1" ht="150" customHeight="1" x14ac:dyDescent="0.25">
      <c r="A7" s="42" t="s">
        <v>215</v>
      </c>
      <c r="B7" s="23" t="s">
        <v>216</v>
      </c>
      <c r="C7" s="24" t="s">
        <v>217</v>
      </c>
      <c r="D7" s="37" t="s">
        <v>218</v>
      </c>
      <c r="E7" s="43" t="s">
        <v>219</v>
      </c>
      <c r="F7" s="17" t="s">
        <v>220</v>
      </c>
      <c r="G7" s="40">
        <v>520699.49</v>
      </c>
      <c r="H7" s="40" t="s">
        <v>156</v>
      </c>
      <c r="I7" s="19" t="s">
        <v>19</v>
      </c>
      <c r="J7" s="41" t="s">
        <v>275</v>
      </c>
      <c r="K7" s="49" t="s">
        <v>300</v>
      </c>
      <c r="L7" s="50" t="s">
        <v>296</v>
      </c>
      <c r="M7" s="51" t="s">
        <v>294</v>
      </c>
      <c r="N7" s="51" t="s">
        <v>295</v>
      </c>
    </row>
    <row r="8" spans="1:23" ht="135" x14ac:dyDescent="0.25">
      <c r="A8" s="42" t="s">
        <v>221</v>
      </c>
      <c r="B8" s="23" t="s">
        <v>222</v>
      </c>
      <c r="C8" s="24" t="s">
        <v>223</v>
      </c>
      <c r="D8" s="37" t="s">
        <v>224</v>
      </c>
      <c r="E8" s="43" t="s">
        <v>219</v>
      </c>
      <c r="F8" s="17" t="s">
        <v>225</v>
      </c>
      <c r="G8" s="40">
        <v>2225908.0099999998</v>
      </c>
      <c r="H8" s="40" t="s">
        <v>156</v>
      </c>
      <c r="I8" s="19" t="s">
        <v>19</v>
      </c>
      <c r="J8" s="41" t="s">
        <v>275</v>
      </c>
      <c r="K8" s="49" t="s">
        <v>301</v>
      </c>
      <c r="L8" s="50" t="s">
        <v>292</v>
      </c>
      <c r="M8" s="52" t="s">
        <v>297</v>
      </c>
      <c r="N8" s="51" t="s">
        <v>295</v>
      </c>
    </row>
    <row r="9" spans="1:23" x14ac:dyDescent="0.25">
      <c r="K9" s="25"/>
    </row>
    <row r="10" spans="1:23" x14ac:dyDescent="0.25">
      <c r="K10" s="26"/>
    </row>
  </sheetData>
  <mergeCells count="3">
    <mergeCell ref="A1:N1"/>
    <mergeCell ref="A2:N2"/>
    <mergeCell ref="A3:D3"/>
  </mergeCells>
  <pageMargins left="0.51180555555555496" right="0.51180555555555496" top="0.78749999999999998" bottom="0.78749999999999998" header="0.51180555555555496" footer="0.51180555555555496"/>
  <pageSetup paperSize="9" scale="62" firstPageNumber="0" fitToHeight="2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20</vt:i4>
      </vt:variant>
      <vt:variant>
        <vt:lpstr>Intervalos nomeados</vt:lpstr>
      </vt:variant>
      <vt:variant>
        <vt:i4>19</vt:i4>
      </vt:variant>
    </vt:vector>
  </HeadingPairs>
  <TitlesOfParts>
    <vt:vector size="39" baseType="lpstr">
      <vt:lpstr>OBRAS-2005</vt:lpstr>
      <vt:lpstr>OBRAS-2006</vt:lpstr>
      <vt:lpstr>OBRAS-2007</vt:lpstr>
      <vt:lpstr>OBRAS-2008</vt:lpstr>
      <vt:lpstr>OBRAS-2009</vt:lpstr>
      <vt:lpstr>OBRAS-2010</vt:lpstr>
      <vt:lpstr>OBRAS-2011</vt:lpstr>
      <vt:lpstr>OBRAS-2012</vt:lpstr>
      <vt:lpstr>OBRAS-2017</vt:lpstr>
      <vt:lpstr>OBRAS-2019</vt:lpstr>
      <vt:lpstr>OBRAS-2020</vt:lpstr>
      <vt:lpstr>OBRAS-2021</vt:lpstr>
      <vt:lpstr>ATUALIZADO-ABRIL-2022</vt:lpstr>
      <vt:lpstr>ATUALIZADO-NOVEMBRO-2022 </vt:lpstr>
      <vt:lpstr>ATUALIZADO-até março-2023 </vt:lpstr>
      <vt:lpstr>ATUALIZADO_-até março-2023  (2)</vt:lpstr>
      <vt:lpstr>EXECUÇÃO - ATÉ MARÇO 2023</vt:lpstr>
      <vt:lpstr>EXECUÇÃO - ATÉ JUNHO 2023</vt:lpstr>
      <vt:lpstr>EXECUÇÃO - ATÉ SETEMBRO 2023 </vt:lpstr>
      <vt:lpstr>Plan1</vt:lpstr>
      <vt:lpstr>'ATUALIZADO_-até março-2023  (2)'!Area_de_impressao</vt:lpstr>
      <vt:lpstr>'ATUALIZADO-ABRIL-2022'!Area_de_impressao</vt:lpstr>
      <vt:lpstr>'ATUALIZADO-até março-2023 '!Area_de_impressao</vt:lpstr>
      <vt:lpstr>'ATUALIZADO-NOVEMBRO-2022 '!Area_de_impressao</vt:lpstr>
      <vt:lpstr>'EXECUÇÃO - ATÉ JUNHO 2023'!Area_de_impressao</vt:lpstr>
      <vt:lpstr>'EXECUÇÃO - ATÉ MARÇO 2023'!Area_de_impressao</vt:lpstr>
      <vt:lpstr>'EXECUÇÃO - ATÉ SETEMBRO 2023 '!Area_de_impressao</vt:lpstr>
      <vt:lpstr>'OBRAS-2005'!Area_de_impressao</vt:lpstr>
      <vt:lpstr>'OBRAS-2006'!Area_de_impressao</vt:lpstr>
      <vt:lpstr>'OBRAS-2007'!Area_de_impressao</vt:lpstr>
      <vt:lpstr>'OBRAS-2008'!Area_de_impressao</vt:lpstr>
      <vt:lpstr>'OBRAS-2009'!Area_de_impressao</vt:lpstr>
      <vt:lpstr>'OBRAS-2010'!Area_de_impressao</vt:lpstr>
      <vt:lpstr>'OBRAS-2011'!Area_de_impressao</vt:lpstr>
      <vt:lpstr>'OBRAS-2012'!Area_de_impressao</vt:lpstr>
      <vt:lpstr>'OBRAS-2017'!Area_de_impressao</vt:lpstr>
      <vt:lpstr>'OBRAS-2019'!Area_de_impressao</vt:lpstr>
      <vt:lpstr>'OBRAS-2020'!Area_de_impressao</vt:lpstr>
      <vt:lpstr>'OBRAS-2021'!Area_de_impressao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Limoncic</dc:creator>
  <cp:lastModifiedBy>Valdeci Giacomose Ribeiro</cp:lastModifiedBy>
  <cp:revision>2</cp:revision>
  <cp:lastPrinted>2023-11-27T21:01:09Z</cp:lastPrinted>
  <dcterms:created xsi:type="dcterms:W3CDTF">2014-08-05T20:52:40Z</dcterms:created>
  <dcterms:modified xsi:type="dcterms:W3CDTF">2023-11-27T21:03:10Z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Justiça Eleitoral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