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d.docs.live.net/95abb7dbc582b609/Área de Trabalho/"/>
    </mc:Choice>
  </mc:AlternateContent>
  <xr:revisionPtr revIDLastSave="0" documentId="8_{5AA5A543-605B-4937-86D4-FA7BC2524D72}" xr6:coauthVersionLast="47" xr6:coauthVersionMax="47" xr10:uidLastSave="{00000000-0000-0000-0000-000000000000}"/>
  <bookViews>
    <workbookView xWindow="-120" yWindow="-120" windowWidth="20730" windowHeight="11160" tabRatio="498" xr2:uid="{00000000-000D-0000-FFFF-FFFF00000000}"/>
  </bookViews>
  <sheets>
    <sheet name="Matriz de Riscos" sheetId="1" r:id="rId1"/>
    <sheet name="Plano de Comunicação" sheetId="2" r:id="rId2"/>
    <sheet name="Tabelas avaliativas" sheetId="3" r:id="rId3"/>
  </sheets>
  <definedNames>
    <definedName name="_xlnm._FilterDatabase" localSheetId="0" hidden="1">'Matriz de Riscos'!$A$4:$AA$46</definedName>
    <definedName name="_xlnm.Print_Area" localSheetId="0">'Matriz de Riscos'!$A$4:$AA$46</definedName>
    <definedName name="_xlnm.Print_Titles" localSheetId="0">'Matriz de Riscos'!$6:$7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L9" i="1" l="1"/>
  <c r="Q9" i="1" s="1"/>
  <c r="R9" i="1" s="1"/>
  <c r="S9" i="1" s="1"/>
  <c r="P9" i="1"/>
  <c r="L10" i="1"/>
  <c r="Q10" i="1" s="1"/>
  <c r="R10" i="1" s="1"/>
  <c r="S10" i="1" s="1"/>
  <c r="P10" i="1"/>
  <c r="L8" i="1" l="1"/>
  <c r="P46" i="1" l="1"/>
  <c r="L46" i="1"/>
  <c r="Q46" i="1" s="1"/>
  <c r="R46" i="1" s="1"/>
  <c r="S46" i="1" s="1"/>
  <c r="P45" i="1"/>
  <c r="L45" i="1"/>
  <c r="P44" i="1"/>
  <c r="L44" i="1"/>
  <c r="P43" i="1"/>
  <c r="L43" i="1"/>
  <c r="Q43" i="1" s="1"/>
  <c r="R43" i="1" s="1"/>
  <c r="S43" i="1" s="1"/>
  <c r="P42" i="1"/>
  <c r="L42" i="1"/>
  <c r="P41" i="1"/>
  <c r="L41" i="1"/>
  <c r="P40" i="1"/>
  <c r="L40" i="1"/>
  <c r="Q40" i="1" s="1"/>
  <c r="R40" i="1" s="1"/>
  <c r="S40" i="1" s="1"/>
  <c r="P39" i="1"/>
  <c r="L39" i="1"/>
  <c r="P38" i="1"/>
  <c r="L38" i="1"/>
  <c r="P37" i="1"/>
  <c r="L37" i="1"/>
  <c r="Q37" i="1" s="1"/>
  <c r="R37" i="1" s="1"/>
  <c r="S37" i="1" s="1"/>
  <c r="P36" i="1"/>
  <c r="L36" i="1"/>
  <c r="P35" i="1"/>
  <c r="L35" i="1"/>
  <c r="P34" i="1"/>
  <c r="L34" i="1"/>
  <c r="P33" i="1"/>
  <c r="L33" i="1"/>
  <c r="P32" i="1"/>
  <c r="L32" i="1"/>
  <c r="P31" i="1"/>
  <c r="L31" i="1"/>
  <c r="P30" i="1"/>
  <c r="L30" i="1"/>
  <c r="P29" i="1"/>
  <c r="L29" i="1"/>
  <c r="P28" i="1"/>
  <c r="L28" i="1"/>
  <c r="P27" i="1"/>
  <c r="L27" i="1"/>
  <c r="P26" i="1"/>
  <c r="L26" i="1"/>
  <c r="P25" i="1"/>
  <c r="L25" i="1"/>
  <c r="Q25" i="1" s="1"/>
  <c r="R25" i="1" s="1"/>
  <c r="S25" i="1" s="1"/>
  <c r="P24" i="1"/>
  <c r="L24" i="1"/>
  <c r="P23" i="1"/>
  <c r="L23" i="1"/>
  <c r="P22" i="1"/>
  <c r="L22" i="1"/>
  <c r="P21" i="1"/>
  <c r="L21" i="1"/>
  <c r="P20" i="1"/>
  <c r="L20" i="1"/>
  <c r="P19" i="1"/>
  <c r="L19" i="1"/>
  <c r="P18" i="1"/>
  <c r="L18" i="1"/>
  <c r="P17" i="1"/>
  <c r="L17" i="1"/>
  <c r="P16" i="1"/>
  <c r="L16" i="1"/>
  <c r="P15" i="1"/>
  <c r="L15" i="1"/>
  <c r="P14" i="1"/>
  <c r="L14" i="1"/>
  <c r="P13" i="1"/>
  <c r="L13" i="1"/>
  <c r="Q13" i="1" s="1"/>
  <c r="R13" i="1" s="1"/>
  <c r="S13" i="1" s="1"/>
  <c r="P12" i="1"/>
  <c r="L12" i="1"/>
  <c r="P11" i="1"/>
  <c r="L11" i="1"/>
  <c r="P8" i="1"/>
  <c r="Q28" i="1" l="1"/>
  <c r="R28" i="1" s="1"/>
  <c r="S28" i="1" s="1"/>
  <c r="Q16" i="1"/>
  <c r="R16" i="1" s="1"/>
  <c r="S16" i="1" s="1"/>
  <c r="Q42" i="1"/>
  <c r="R42" i="1" s="1"/>
  <c r="S42" i="1" s="1"/>
  <c r="Q8" i="1"/>
  <c r="R8" i="1" s="1"/>
  <c r="S8" i="1" s="1"/>
  <c r="Q11" i="1"/>
  <c r="R11" i="1" s="1"/>
  <c r="S11" i="1" s="1"/>
  <c r="Q17" i="1"/>
  <c r="R17" i="1" s="1"/>
  <c r="S17" i="1" s="1"/>
  <c r="Q23" i="1"/>
  <c r="R23" i="1" s="1"/>
  <c r="S23" i="1" s="1"/>
  <c r="Q29" i="1"/>
  <c r="R29" i="1" s="1"/>
  <c r="S29" i="1" s="1"/>
  <c r="Q32" i="1"/>
  <c r="R32" i="1" s="1"/>
  <c r="S32" i="1" s="1"/>
  <c r="Q41" i="1"/>
  <c r="R41" i="1" s="1"/>
  <c r="S41" i="1" s="1"/>
  <c r="Q44" i="1"/>
  <c r="R44" i="1" s="1"/>
  <c r="S44" i="1" s="1"/>
  <c r="Q12" i="1"/>
  <c r="R12" i="1" s="1"/>
  <c r="S12" i="1" s="1"/>
  <c r="Q21" i="1"/>
  <c r="R21" i="1" s="1"/>
  <c r="S21" i="1" s="1"/>
  <c r="Q24" i="1"/>
  <c r="R24" i="1" s="1"/>
  <c r="S24" i="1" s="1"/>
  <c r="Q27" i="1"/>
  <c r="R27" i="1" s="1"/>
  <c r="S27" i="1" s="1"/>
  <c r="Q33" i="1"/>
  <c r="R33" i="1" s="1"/>
  <c r="S33" i="1" s="1"/>
  <c r="Q39" i="1"/>
  <c r="R39" i="1" s="1"/>
  <c r="S39" i="1" s="1"/>
  <c r="Q45" i="1"/>
  <c r="R45" i="1" s="1"/>
  <c r="S45" i="1" s="1"/>
  <c r="Q22" i="1"/>
  <c r="R22" i="1" s="1"/>
  <c r="S22" i="1" s="1"/>
  <c r="Q34" i="1"/>
  <c r="R34" i="1" s="1"/>
  <c r="S34" i="1" s="1"/>
  <c r="Q15" i="1"/>
  <c r="R15" i="1" s="1"/>
  <c r="S15" i="1" s="1"/>
  <c r="Q31" i="1"/>
  <c r="R31" i="1" s="1"/>
  <c r="S31" i="1" s="1"/>
  <c r="Q38" i="1"/>
  <c r="R38" i="1" s="1"/>
  <c r="S38" i="1" s="1"/>
  <c r="Q18" i="1"/>
  <c r="R18" i="1" s="1"/>
  <c r="S18" i="1" s="1"/>
  <c r="Q26" i="1"/>
  <c r="R26" i="1" s="1"/>
  <c r="S26" i="1" s="1"/>
  <c r="Q19" i="1"/>
  <c r="R19" i="1" s="1"/>
  <c r="S19" i="1" s="1"/>
  <c r="Q35" i="1"/>
  <c r="R35" i="1" s="1"/>
  <c r="S35" i="1" s="1"/>
  <c r="Q14" i="1"/>
  <c r="R14" i="1" s="1"/>
  <c r="S14" i="1" s="1"/>
  <c r="Q20" i="1"/>
  <c r="R20" i="1" s="1"/>
  <c r="S20" i="1" s="1"/>
  <c r="Q30" i="1"/>
  <c r="R30" i="1" s="1"/>
  <c r="S30" i="1" s="1"/>
  <c r="Q36" i="1"/>
  <c r="R36" i="1" s="1"/>
  <c r="S3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6" authorId="0" shapeId="0" xr:uid="{00000000-0006-0000-0000-000001000000}">
      <text>
        <r>
          <rPr>
            <b/>
            <sz val="9"/>
            <color rgb="FF000000"/>
            <rFont val="Tahoma"/>
            <family val="2"/>
            <charset val="1"/>
          </rPr>
          <t>Compreende o reconhecimento e a descrição dos riscos relacionados a um objeto de gestão, envolvendo a identificação de possíveis fontes de risco, eventos, causas, consequências e categorias de risco</t>
        </r>
      </text>
    </comment>
    <comment ref="J6" authorId="0" shapeId="0" xr:uid="{00000000-0006-0000-0000-000002000000}">
      <text>
        <r>
          <rPr>
            <b/>
            <sz val="9"/>
            <color rgb="FF000000"/>
            <rFont val="Tahoma"/>
            <family val="2"/>
            <charset val="1"/>
          </rPr>
          <t>Compreensão sobre o risco inerente e à determinação do nível do risco mediante a combinação da probabilidade de sua ocorrência e dos impactos possíveis</t>
        </r>
      </text>
    </comment>
    <comment ref="R6" authorId="0" shapeId="0" xr:uid="{00000000-0006-0000-0000-000003000000}">
      <text>
        <r>
          <rPr>
            <b/>
            <sz val="9"/>
            <color rgb="FF000000"/>
            <rFont val="Tahoma"/>
            <family val="2"/>
            <charset val="1"/>
          </rPr>
          <t>A finalidade da avaliação de riscos é auxiliar na tomada de decisões, com base nos resultados da análise de riscos, sobre quais riscos necessitam de tratamento e a prioridade para a implementação do tratamento.</t>
        </r>
      </text>
    </comment>
    <comment ref="F7" authorId="0" shapeId="0" xr:uid="{00000000-0006-0000-0000-000004000000}">
      <text>
        <r>
          <rPr>
            <b/>
            <sz val="9"/>
            <color rgb="FF000000"/>
            <rFont val="Tahoma"/>
            <family val="2"/>
            <charset val="1"/>
          </rPr>
          <t>Qualquer evento, em potencial, que possa dificultar ou impedir o alcance de objetivos, mensurado em termos de probabilidade e impacto</t>
        </r>
      </text>
    </comment>
    <comment ref="G7" authorId="0" shapeId="0" xr:uid="{00000000-0006-0000-0000-000005000000}">
      <text>
        <r>
          <rPr>
            <b/>
            <sz val="9"/>
            <color rgb="FF000000"/>
            <rFont val="Tahoma"/>
            <family val="2"/>
            <charset val="1"/>
          </rPr>
          <t xml:space="preserve">Condições que dão origem à possibilidade de um evento acontecer, motivos que podem promover a ocorrência do risco </t>
        </r>
      </text>
    </comment>
    <comment ref="H7" authorId="0" shapeId="0" xr:uid="{00000000-0006-0000-0000-000006000000}">
      <text>
        <r>
          <rPr>
            <b/>
            <sz val="9"/>
            <color rgb="FF000000"/>
            <rFont val="Tahoma"/>
            <family val="2"/>
            <charset val="1"/>
          </rPr>
          <t>Resultado de um evento que afeta os objetivos.</t>
        </r>
      </text>
    </comment>
    <comment ref="I7" authorId="0" shapeId="0" xr:uid="{00000000-0006-0000-0000-000007000000}">
      <text>
        <r>
          <rPr>
            <b/>
            <sz val="9"/>
            <color rgb="FF000000"/>
            <rFont val="Tahoma"/>
            <family val="2"/>
            <charset val="1"/>
          </rPr>
          <t>Riscos Estratégicos
Riscos Operacionais
Riscos de Conformidade
Riscos de Imagem
Riscos-Chave</t>
        </r>
      </text>
    </comment>
    <comment ref="J7" authorId="0" shapeId="0" xr:uid="{00000000-0006-0000-0000-000008000000}">
      <text>
        <r>
          <rPr>
            <b/>
            <sz val="9"/>
            <color rgb="FF000000"/>
            <rFont val="Tahoma"/>
            <family val="2"/>
            <charset val="1"/>
          </rPr>
          <t>Chance de algo acontecer.
1 - Muito Baixo
2 - Baixo
5 - Médio
8 - Alto
10 - Muito Alto</t>
        </r>
      </text>
    </comment>
    <comment ref="K7" authorId="0" shapeId="0" xr:uid="{00000000-0006-0000-0000-000009000000}">
      <text>
        <r>
          <rPr>
            <b/>
            <sz val="9"/>
            <color rgb="FF000000"/>
            <rFont val="Tahoma"/>
            <family val="2"/>
            <charset val="1"/>
          </rPr>
          <t xml:space="preserve">Resultado de um evento que afeta os objetivos.
1 - Muito Baixo
2 - Baixo
5 - Médio
8 - Alto
10 - Muito Alto
</t>
        </r>
      </text>
    </comment>
    <comment ref="L7" authorId="0" shapeId="0" xr:uid="{00000000-0006-0000-0000-00000A000000}">
      <text>
        <r>
          <rPr>
            <b/>
            <sz val="9"/>
            <color rgb="FF000000"/>
            <rFont val="Tahoma"/>
            <family val="2"/>
            <charset val="1"/>
          </rPr>
          <t>Probabilidade x Impacto.</t>
        </r>
      </text>
    </comment>
    <comment ref="M7" authorId="0" shapeId="0" xr:uid="{00000000-0006-0000-0000-00000B000000}">
      <text>
        <r>
          <rPr>
            <b/>
            <sz val="9"/>
            <color rgb="FF000000"/>
            <rFont val="Tahoma"/>
            <family val="2"/>
            <charset val="1"/>
          </rPr>
          <t>Conjunto de regras, métodos, procedimentos, protocolos, rotinas, conferências e trâmite de documentos e informações, entre outros, operacionalizados de forma integrada na organização, destinados a enfrentar os riscos a que ela está exposta</t>
        </r>
      </text>
    </comment>
    <comment ref="N7" authorId="0" shapeId="0" xr:uid="{00000000-0006-0000-0000-00000C000000}">
      <text>
        <r>
          <rPr>
            <b/>
            <sz val="9"/>
            <color rgb="FF000000"/>
            <rFont val="Tahoma"/>
            <family val="2"/>
            <charset val="1"/>
          </rPr>
          <t>Aquele a quem se atribui o encargo por determinada atividade, processo, controle ou qualquer outra iniciativa para a consecução dos objetivos institucionais.</t>
        </r>
      </text>
    </comment>
    <comment ref="O7" authorId="0" shapeId="0" xr:uid="{00000000-0006-0000-0000-00000D000000}">
      <text>
        <r>
          <rPr>
            <b/>
            <sz val="9"/>
            <color rgb="FF000000"/>
            <rFont val="Tahoma"/>
            <family val="2"/>
            <charset val="1"/>
          </rPr>
          <t>1 - Inexistente
2 - Fraco
3 - Mediano
4 - Satisfatório
5 - Forte</t>
        </r>
      </text>
    </comment>
    <comment ref="P7" authorId="0" shapeId="0" xr:uid="{00000000-0006-0000-0000-00000E000000}">
      <text>
        <r>
          <rPr>
            <b/>
            <sz val="9"/>
            <color rgb="FF000000"/>
            <rFont val="Tahoma"/>
            <family val="2"/>
            <charset val="1"/>
          </rPr>
          <t>1,0 - Inexistente
0,8 - Fraco
0,6 - Mediano
0,4 - Satisfatório
0,2 - Forte</t>
        </r>
      </text>
    </comment>
    <comment ref="Q7" authorId="0" shapeId="0" xr:uid="{00000000-0006-0000-0000-00000F000000}">
      <text>
        <r>
          <rPr>
            <b/>
            <sz val="9"/>
            <color rgb="FF000000"/>
            <rFont val="Tahoma"/>
            <family val="2"/>
            <charset val="1"/>
          </rPr>
          <t>Risco Inerente X Risco do Controle.</t>
        </r>
      </text>
    </comment>
    <comment ref="R7" authorId="0" shapeId="0" xr:uid="{00000000-0006-0000-0000-000010000000}">
      <text>
        <r>
          <rPr>
            <b/>
            <sz val="9"/>
            <color rgb="FF000000"/>
            <rFont val="Tahoma"/>
            <family val="2"/>
            <charset val="1"/>
          </rPr>
          <t>MUITO BAIXO/BAIXO: 1 - 9,99
MÉDIO: 10-39,99
ALTO: 40-79,99
MUITO ALTO: 80-100</t>
        </r>
      </text>
    </comment>
    <comment ref="S7" authorId="0" shapeId="0" xr:uid="{00000000-0006-0000-0000-000011000000}">
      <text>
        <r>
          <rPr>
            <b/>
            <sz val="9"/>
            <color rgb="FF000000"/>
            <rFont val="Tahoma"/>
            <family val="2"/>
            <charset val="1"/>
          </rPr>
          <t>Monitorar
Tratar</t>
        </r>
      </text>
    </comment>
    <comment ref="T7" authorId="0" shapeId="0" xr:uid="{00000000-0006-0000-0000-000012000000}">
      <text>
        <r>
          <rPr>
            <b/>
            <sz val="9"/>
            <color rgb="FF000000"/>
            <rFont val="Tahoma"/>
            <family val="2"/>
            <charset val="1"/>
          </rPr>
          <t>ACEITAR
MITIGAR
TRANSFERIR
EVITAR</t>
        </r>
      </text>
    </comment>
    <comment ref="U7" authorId="0" shapeId="0" xr:uid="{00000000-0006-0000-0000-000013000000}">
      <text>
        <r>
          <rPr>
            <b/>
            <sz val="9"/>
            <color rgb="FF000000"/>
            <rFont val="Tahoma"/>
            <family val="2"/>
            <charset val="1"/>
          </rPr>
          <t>Envolve a seleção de uma ou mais opções para modificar o nível de cada risco e a elaboração de planos de tratamento que, uma vez implementados, implicarão em novos controles ou modificação dos existentes.</t>
        </r>
      </text>
    </comment>
    <comment ref="AA7" authorId="0" shapeId="0" xr:uid="{00000000-0006-0000-0000-000014000000}">
      <text>
        <r>
          <rPr>
            <sz val="9"/>
            <color rgb="FF000000"/>
            <rFont val="Tahoma"/>
            <family val="2"/>
            <charset val="1"/>
          </rPr>
          <t>Finalidade: (a) detectar mudanças no contexto externo e interno, incluindo alterações nos critérios de risco e no próprio risco; (b) obter informações adicionais para melhorar a política, a estrutura e o processo de gestão de riscos; (c) analisar eventos, mudanças, tendências, sucessos e fracassos e aprender com eles; e (d) assegurar que os controles sejam eficazes e eficientes.</t>
        </r>
      </text>
    </comment>
  </commentList>
</comments>
</file>

<file path=xl/sharedStrings.xml><?xml version="1.0" encoding="utf-8"?>
<sst xmlns="http://schemas.openxmlformats.org/spreadsheetml/2006/main" count="677" uniqueCount="379">
  <si>
    <t>PROCESSO:</t>
  </si>
  <si>
    <t>LICITAÇÃO POR PREGÃO ELETRÔNICO</t>
  </si>
  <si>
    <t>OBJETO DO PROCESSO:</t>
  </si>
  <si>
    <t>IDENTIFICAÇÃO</t>
  </si>
  <si>
    <t>ANÁLISE</t>
  </si>
  <si>
    <t>AVALIAÇÃO</t>
  </si>
  <si>
    <t>TRATAMENTO E MONITORAMENTO</t>
  </si>
  <si>
    <t>Nº</t>
  </si>
  <si>
    <t>Processo Organizacional</t>
  </si>
  <si>
    <t>Atividade</t>
  </si>
  <si>
    <t>Objetivo/Finalidade</t>
  </si>
  <si>
    <t>Responsável/atividade</t>
  </si>
  <si>
    <t>Evento de Risco</t>
  </si>
  <si>
    <t>Causas</t>
  </si>
  <si>
    <t>Consequências</t>
  </si>
  <si>
    <t>Categoria de Risco</t>
  </si>
  <si>
    <t>Probabilidade</t>
  </si>
  <si>
    <t>Impacto</t>
  </si>
  <si>
    <t>Risco Inerente</t>
  </si>
  <si>
    <t>Controles Internos</t>
  </si>
  <si>
    <t>Responsável</t>
  </si>
  <si>
    <t>Nível de Confiança</t>
  </si>
  <si>
    <t>Risco do Controle</t>
  </si>
  <si>
    <t>Risco Residual</t>
  </si>
  <si>
    <t>Classificação do Risco</t>
  </si>
  <si>
    <t>Diretrizes para resposta</t>
  </si>
  <si>
    <t>Resposta ao Risco</t>
  </si>
  <si>
    <t>Ações de Tratamento</t>
  </si>
  <si>
    <t>Prazo para implementação</t>
  </si>
  <si>
    <t>Data Inicial</t>
  </si>
  <si>
    <t>Meta</t>
  </si>
  <si>
    <t>Andamento da Ação de Tratamento</t>
  </si>
  <si>
    <t>Monitoramento</t>
  </si>
  <si>
    <t>Mitigar</t>
  </si>
  <si>
    <t>Risco baixo/muito baixo (ao menos 9,99)</t>
  </si>
  <si>
    <t>Operacional</t>
  </si>
  <si>
    <t>Aceitar</t>
  </si>
  <si>
    <t>De conformidade</t>
  </si>
  <si>
    <t>Confecção e acompanhamento de agenda de contratação</t>
  </si>
  <si>
    <t xml:space="preserve">Elaborar Termo de Referência (TR) </t>
  </si>
  <si>
    <t>Especificar o bem/serviço que será adquirido, sua quantidade e os termos da contratação</t>
  </si>
  <si>
    <t>Atender o planejamento estabelecido pelo Plancont</t>
  </si>
  <si>
    <t>Não observância ao cronograma; acúmulo de serviço; dificuldade em elaborar o TR</t>
  </si>
  <si>
    <t>Atrapalhar  o planejamento das  licitações, dificultando a contratação necessária; recebimento intempestivo do bem/serviço; impactar o indicador de aderência ao PLANCONT</t>
  </si>
  <si>
    <t>Verificar previsão da contratação no PLANCONT</t>
  </si>
  <si>
    <t xml:space="preserve">Processar apenas contratações previstas no PLANCONT e/ou autorizadas </t>
  </si>
  <si>
    <t xml:space="preserve">Processar contratações não previstas no PLANCONT e/ou não autorizadas </t>
  </si>
  <si>
    <t>Equívoco na análise do PLANCONT</t>
  </si>
  <si>
    <t>Atrapalhar  a execução do planejamento das  contratações; impactar o indicador de aderência ao PLANCONT</t>
  </si>
  <si>
    <t>Verificação do PLANCONT aprovado; submissão de demandas não previstas à prévia análise da Administração</t>
  </si>
  <si>
    <t>Elaboração da estimativa de preços</t>
  </si>
  <si>
    <t>Fornecer à Administração o valor máximo admitido para contratação</t>
  </si>
  <si>
    <t>SEAQUI</t>
  </si>
  <si>
    <t>Estimativa subestimada</t>
  </si>
  <si>
    <t>Insuficiência de fontes de pesquisa</t>
  </si>
  <si>
    <t>Fracasso da licitação</t>
  </si>
  <si>
    <t>Especificações equivocadas</t>
  </si>
  <si>
    <t>Estimativa superestimada</t>
  </si>
  <si>
    <t>Contratação com sobrepreço</t>
  </si>
  <si>
    <t>Estratégico</t>
  </si>
  <si>
    <t>Elaborar minuta de edital</t>
  </si>
  <si>
    <t>SELIC</t>
  </si>
  <si>
    <t>Anulação, revogação,  pedidos de esclarecimentos e impugnações ao edital</t>
  </si>
  <si>
    <t>Checklist de publicação e arrumação do processo da Unidade.</t>
  </si>
  <si>
    <t>Nomear pregoeiro/equipe de apoio</t>
  </si>
  <si>
    <t>Designar servidores responsáveis pela condução do certame</t>
  </si>
  <si>
    <t>SGA</t>
  </si>
  <si>
    <t>Nomeação falha ou intempestiva</t>
  </si>
  <si>
    <t>Demora na indicação de pregoeiro/equipe de apoio; desatenção ao nomear</t>
  </si>
  <si>
    <t>Retardar a abertura do certame</t>
  </si>
  <si>
    <t xml:space="preserve">Publicar edital no Comprasnet e aviso de licitação no DOU e  Jornal </t>
  </si>
  <si>
    <t xml:space="preserve">Publicar o Edital no sistema Comprasnet, na Imprensa Nacional, em jornal de grande circulação nacional ou local (a depender do vulto e tipo de licitação), publicar no Portal da Transparência do TRE/BA e na pasta pública da SELIC. </t>
  </si>
  <si>
    <t>Digitar dados incorretos, não selecionar as preferências legais, não publicar nos meios previstos em lei (DOU, nos jornais quando necessário, assim como no Portal da Transparência), não agrupar os itens em lote , quando previsto no edital</t>
  </si>
  <si>
    <t xml:space="preserve">Prazos excessivamente reduzidos para publicação provenientes da falta de planejamento da contratação,  não respeitando os prazos de trâmites internos do processo entre as unidades,  ou criação de processos atrasados ou não previstos  inicialmente no Plano Anual de Contratações </t>
  </si>
  <si>
    <t>Arrumar o Processo Após Publicação</t>
  </si>
  <si>
    <t xml:space="preserve">Juntar o Edital, Portaria de Designação de Pregoeiro, comprovantes de publicação, conforme checklist, e, em seguida, encaminhar o processo, se necessário, à SEAQUI (quando houver cotação das empresas, a fim de comunicá-las da data de abertura do procedimento licitatório). Por fim, encaminhar os autos à Comissão de Pregão.  </t>
  </si>
  <si>
    <t>Não juntar todos os documentos necessários e pular etapas</t>
  </si>
  <si>
    <t>Prazos excessivamente reduzidos agravado por número de servidores insuficiente e eventual não utilização do checklist da Unidade</t>
  </si>
  <si>
    <t>Atraso na tramitação do processo com retorno dos autos para correção</t>
  </si>
  <si>
    <t>Checklist de publicação e arrumação do processo da Unidade</t>
  </si>
  <si>
    <t>Apurar Responsabilidade por Atos Ilícitos praticados Durante a Licitação</t>
  </si>
  <si>
    <t>Instruir processo de apuração de responsabilidade por conduta praticada durante o pregão</t>
  </si>
  <si>
    <t>Instruir processo de apuração em desconformidade com as normas de regência</t>
  </si>
  <si>
    <t>Abertura desnecessária de procedimento para determinadas condutas; responsabilização indevida da licitante</t>
  </si>
  <si>
    <t>Verificar previamente a regularidade do processo conforme checklist</t>
  </si>
  <si>
    <t>PREGOEIRO</t>
  </si>
  <si>
    <t xml:space="preserve">Operacional
</t>
  </si>
  <si>
    <t xml:space="preserve">De conformidade
</t>
  </si>
  <si>
    <t>Responder a impugnações ao edital.  Após, divulgar no sistema Comprasnet e juntar as devidas comprovaçãos aos autos</t>
  </si>
  <si>
    <t>Responder a eventuais impugnações ao edital formuladas pelos interessados no certame, de modo assegurar a plena compreensão das condições estabelecidas no instrumento convocatório ou eventual saneamento de desconformidade editalícia verificada.</t>
  </si>
  <si>
    <t>Emissão de manifestação no sentido de indeferimento de impugnações pertinentes ou deferimento de impugnações impertinentes. Não responder e operar o pregão sem a resposta. Não juntar aos autos a impugnação com resposta e não divulgar no Comprasnet</t>
  </si>
  <si>
    <t xml:space="preserve"> Insuficiência de capacitação e/ou desatenção do pregoeiro. Indicação de Pregoeiro no seu período de férias para quando retornar realizar o certame, em decorrência da indisponibilidade de Pregoeiros em determinados períodos do exercício, para não sobrecarregar os pregoeiros que estão na casa já conduzindo outros certames</t>
  </si>
  <si>
    <t>Paralisação do procedimento licitatório por demandas dos órgãos de controle ou do Poder Judiciário; e atraso na aquisição do bem ou serviço.</t>
  </si>
  <si>
    <t>Verificação da existência de impugnações no sistema e encaminhamento de eventuais dúvidas às unidades demandantes; análise posterior da regularidade do certame</t>
  </si>
  <si>
    <t>Realizar licitação</t>
  </si>
  <si>
    <t>Realizar o procedimento licitatório, em conformidade com o aparato normativo vigente, de modo a assegurar a aquisição de bens e serviços demandados pelo Tribunal, observado o princípio constitucional da isonomia, a seleção da proposta mais vantajosa para a Administração e a promoção da sustentabilidade.</t>
  </si>
  <si>
    <t xml:space="preserve">Operacional e de conformidade
</t>
  </si>
  <si>
    <t>Descumprimento de prazos, pelos licitantes, para atendimento às diligências referentes a ajuste de propostas</t>
  </si>
  <si>
    <t>Exiguidade de prazos para ajuste de proposta complexa após a fase de lances do pregão; ausência de prazos normativos referenciais para diligências em pregão</t>
  </si>
  <si>
    <t>Desclassificação da proposta mais vantajosa para a Administração; licitação fracassada.</t>
  </si>
  <si>
    <t>Contratação de licitante com restrições</t>
  </si>
  <si>
    <t>Ausência de consulta a todas as listas de restrições, certidões e sites, previstos em edital, bem como consulta a autenticidade de documentos apresentados pela licitante, ausência verificação de ocorrências impeditivas indiretas;  não utilização da lista de verificação da Unidade; insuficiência de capacitação e/ou desatenção do pregoeiro</t>
  </si>
  <si>
    <t>Desconformidade com o aparato normativo vigente, implicando possível ilícito penal; e interrupção do processo de contratação por determinação de órgãos de controle ou do Poder Judiciário (mandado de segurança)</t>
  </si>
  <si>
    <t>Lista de verificação de habilitação, checklist de aceitação da proposta</t>
  </si>
  <si>
    <t>Não comunicar efetivamente aos licitantes a abertura do pregão</t>
  </si>
  <si>
    <t>Ausência de clareza sobre data e hora dos eventos relacionados aos pregões eletrônicos (reinício das sessões após suspensão, por exemplo);  insuficiência de capacitação e/ou desatenção do pregoeiro</t>
  </si>
  <si>
    <t>Desconformidade com o aparato normativo vigente, haja vista afronta aos princípios da publicidade, transparência e isonomia;  interrupção do processo de contratação por determinação de órgãos de controle ou do Poder Judiciário (mandado de segurança); retorno à fase anterior do pregão determinada pela ASSESD ou repetição do certame com republicação do edital; afastamento de proposta mais vantajosa para a Administração; restrição de concorrência</t>
  </si>
  <si>
    <t>Avaliação errônea das propostas técnicas</t>
  </si>
  <si>
    <t>Ausência de previsão de critérios objetivos para avaliação de propostas apresentadas pelos licitantes, conforme termo de referência; desconhecimento do pregoeiro acerca do objeto licitado</t>
  </si>
  <si>
    <t>Aceitação de proposta que não atende aos requisitos do edital ou recusa de proposta que atende ao edital, com consequente contratação que não atende à necessidade que originou a demanda por valor mais oneroso e tratamento não isonômico; e má execução ou inexecução do objeto contratual</t>
  </si>
  <si>
    <t>Edital e encaminhamento de eventuais dúvidas às unidades demandantes</t>
  </si>
  <si>
    <t xml:space="preserve">Realizar o procedimento licitatório, em conformidade com o aparato normativo vigente, de modo a assegurar a aquisição de bens e serviços demandados pelo Tribunal, observado o princípio constitucional da isonomia, a seleção da proposta mais vantajosa para a Administração e a promoção da sustentabilidade. </t>
  </si>
  <si>
    <t xml:space="preserve"> Aceitação de proposta com subpreço (inexequível) ou afastamento de proposta exequível por suposta  inexequibilidade </t>
  </si>
  <si>
    <t>Ausência de critérios objetivos legais para determinar o que é inexequível, ausência de diligências para efeito de comprovação da exequibilidade</t>
  </si>
  <si>
    <t>Contratação de proposta que não espelha a realidade dos preços de mercado; afastamento de proposta mais vantajosa para administração,  má execução ou inexecução do objeto contratual</t>
  </si>
  <si>
    <t>Edital e encaminhamento de eventuais dúvidas à SEAQUI ou às unidades demandantes</t>
  </si>
  <si>
    <t>Contratação de produtos que não atendam aos requisitos de qualidade e desempenho estabelecidos no instrumento convocatório</t>
  </si>
  <si>
    <t>A alta complexidade do objeto a ser contratado combinada com o baixo conhecimento do adquirente com relação ao objeto; objeto fornecido por mercado problemático, haja vista registro histórico de ocorrência de entrega de produtos em desconformidade com os editais para contratação daquele tipo de objeto por outros entes da Administração; e insuficiência ou inadequação de especificações do termo de referência aliado ao fato de não aproveitar a base histórica (experiências passadas) de contratações passadas para aperfeiçoar o termo de referência com as especificidades da contratação em tela</t>
  </si>
  <si>
    <t>Atraso no recebimento do objeto, pois, apesar de a licitação terminar em menos tempo, como o objeto que será entregue ou serviço que será prestado não atende às especificações, será necessário realizar o distrato ou, em caso de recusa de assinatura do contrato, chamar o 2º colocado e retomar o processo licitatório</t>
  </si>
  <si>
    <t xml:space="preserve">Aceitação de atestados muito antigos ou emitidos antes do término do contrato a que ele se refere para comprovação da qualificação técnica, atestados que não atendam aos requisitos previstos no Termo de Referência </t>
  </si>
  <si>
    <t>Ausência,  no Termo de Referência que embasa o edital, de critérios objetivos para avaliação de atestados de capacidade técnicas e insuficiência de capacitação das unidades responsáveis pela confecção do termo de referência;  ausência de compatibilização do texto constante no TR com o reproduzido no edital; e insuficiência de capacitação dos pregoeiros e/ou  não solicitação de apoio do setor técnico para auxiliar no exame do atestado</t>
  </si>
  <si>
    <t>Impossibilidade de aferir a qualificação técnica da empresa, com consequente contratação de empresa com qualificação inadequada e suas consequências; tratamento não isonômico; má execução ou inexecução contratual; e incremento de demandas provenientes de órgãos de controle e do Poder Judiciário</t>
  </si>
  <si>
    <t>Ausência de tentativa de negociação de preço final, por parte do pregoeiro</t>
  </si>
  <si>
    <t xml:space="preserve">Acúmulo de funções pelo pregoeiro com as atividades decorrentes da unidade de lotação; complexidade do objeto licitado em função do excesso de itens licitados; ausência de sistematização, padronização ou manualização de procedimentos pertinentes; e insuficiência de capacitação dos pregoeiros e respectiva equipe de apoio. </t>
  </si>
  <si>
    <t>Contratação por preço superior ao que poderia ser alcançado com a negociação</t>
  </si>
  <si>
    <t>Portaria da Presidência n.º 502/2018</t>
  </si>
  <si>
    <t>Apreciar recursos apresentados durante o procedimento licitatório.</t>
  </si>
  <si>
    <t xml:space="preserve">Apreciar recursos apresentados pelos licitantes, de modo a assegurar a aquisição de bens e serviços do Tribunal, observada a conformidade regulatória, o princípio constitucional da isonomia, a seleção da proposta mais vantajosa para a Administração e a promoção do desenvolvimento sustentável. </t>
  </si>
  <si>
    <t>Emitir manifestação indeferindo recurso pertinente ou deferindo recurso impertinente; não lançar manifestação no Comprasnet ou não juntar as comprovações aos autos do processo</t>
  </si>
  <si>
    <t xml:space="preserve">Insuficiência ou inadequação das especificações do termo de referência; insuficiência de capacitação de pregoeiros; desconhecimento do pregoeiro acerca do objeto licitado; acúmulo de funções do pregoeiro com atribuições decorrentes da unidade de lotação.  </t>
  </si>
  <si>
    <t>Atraso na aquisição do bem ou serviço; incremento de demandas dos órgãos de controle ou do Poder Judiciário; tratamento não isonômico de licitantes; aquisição do bem ou serviço por preço que não seja o mais vantajoso para a Administração</t>
  </si>
  <si>
    <t>Emitir relatório final do procedimento licitatório ultimado, contemplando aspectos relevantes e juntando a documentação pertinente no s autos, de modo a possibilitar o exame de regularidade e consequente homologação pela autoridade competente.</t>
  </si>
  <si>
    <t>Não utilização da lista de verificação da habilitação, não seguir o checklist de arrumação do processo; falta de organização; acúmulo de funções do pregoeiro com atribuições decorrentes da unidade de lotação; urgência em ultimar o certame  com exiguidade de tempo devido à necessidade de contratação imediata</t>
  </si>
  <si>
    <t>Questionamentos quanto à regularidade  do procedimento licitatório; atraso para homologação do certame e, consequentemente, recebimento do bem/serviço</t>
  </si>
  <si>
    <t>Cheklist de arrumação do processo e modelo relatório final  disponibilizados na pasta pública de pregoeiros</t>
  </si>
  <si>
    <t>Celebrar contato</t>
  </si>
  <si>
    <t>Aquisição de bens e contratação de serviços</t>
  </si>
  <si>
    <t>SECONT</t>
  </si>
  <si>
    <t>Assinatura de contrato com empresa em situação de irregularidade</t>
  </si>
  <si>
    <t>Não atualização de certidões com validade expirada</t>
  </si>
  <si>
    <t>Assinatura de contrato em desconformidade com a lei</t>
  </si>
  <si>
    <t>Check list</t>
  </si>
  <si>
    <t>Celebrar contrato</t>
  </si>
  <si>
    <t>Ausência de publicação do extrato no DOU</t>
  </si>
  <si>
    <t>Não envio da matéria ao DOU</t>
  </si>
  <si>
    <t>Ausência de publicidade; ausência de eficácia</t>
  </si>
  <si>
    <t>Ausência de garantia contratual</t>
  </si>
  <si>
    <t>Ausência de formal solicitação à empresa</t>
  </si>
  <si>
    <t>Contrato temporariamente sem  garantia</t>
  </si>
  <si>
    <t>Ckeck list</t>
  </si>
  <si>
    <t>Impossibilidade do controle da vigência contratual</t>
  </si>
  <si>
    <t>Celebrar Ata de Registro de Preços</t>
  </si>
  <si>
    <t>Possibilidade de adquirir bens e contratar serviços, durante 12 meses, sem realização de nova licitação</t>
  </si>
  <si>
    <t>Celebrar Ata indicando erroneamente que não houve formação de cadastro reserva</t>
  </si>
  <si>
    <t>Ausência de consulta ao Comprasnet</t>
  </si>
  <si>
    <t>Impossibilidade de convocar empresas que aderiram ao cadastro reserva</t>
  </si>
  <si>
    <t>Ausência de publicidade; Ausência de contagem do prazo inicial de vigência da Ata</t>
  </si>
  <si>
    <t>Celebrar Ata de registro de Preços</t>
  </si>
  <si>
    <t>Ausência de registros da SEAQUI</t>
  </si>
  <si>
    <t>Não envio do processo à SEAQUI</t>
  </si>
  <si>
    <t>Dificuladade no controle e acompanhamento</t>
  </si>
  <si>
    <t>Demora na criação do processo de operacionalização da Ata</t>
  </si>
  <si>
    <t>Demora na aquisição dos bens</t>
  </si>
  <si>
    <t>Descumprimento de eventual cronograma/planejamento das áreas solicitantes</t>
  </si>
  <si>
    <t>Entregar nota de empenho</t>
  </si>
  <si>
    <t>Formalização do ajuste por meio de nota de empenho</t>
  </si>
  <si>
    <t>Nota de empenho não entregue</t>
  </si>
  <si>
    <t>Recusa do fornecedor; fornecedor não localizado</t>
  </si>
  <si>
    <t>Ajuste não celebrado</t>
  </si>
  <si>
    <t>Alerta quanto à possibilidade de apuração de responsabilidade contratual constante do modelo de recibo de nota de empenho; utilização de dados informados durante a licitação</t>
  </si>
  <si>
    <t>Publicação do empenho na Imprensa Nacional</t>
  </si>
  <si>
    <t>Publicação do emepnho não realizada</t>
  </si>
  <si>
    <t>Inobservância do princípio da transparência; inobservância à Lei nº 8.666/93</t>
  </si>
  <si>
    <t>Guia Prático de Contratações, Passo a Passo para Publicação</t>
  </si>
  <si>
    <t>Nomear fiscais/equipe de gestão</t>
  </si>
  <si>
    <t>Designar servidores responsáveis pela fiscalização do ajuste</t>
  </si>
  <si>
    <t>Nomeação falha ou retardada</t>
  </si>
  <si>
    <t>Não indicação ou indicação errôena pela unidade demandante no formulário de contratação; desatenção ao nomear</t>
  </si>
  <si>
    <t>Retrabalho; atraso para início da operacionalização e fiscalização da contratação</t>
  </si>
  <si>
    <t>Portaria n.º 192/2015; Guia Prático de Contratações; despacho padrão; conferência por outra pessoa; diligência junto à unidade demandante paralela à celebração do ajuste , com o objetivo de não retardá-la</t>
  </si>
  <si>
    <t>PLANO DE COMUNICAÇÃO DO PLANO DE TRATAMENTO DE RISCOS (PTR)</t>
  </si>
  <si>
    <r>
      <rPr>
        <sz val="11"/>
        <rFont val="Calibri"/>
        <family val="2"/>
        <charset val="1"/>
      </rPr>
      <t xml:space="preserve">O presente plano tem o objetivo de comunicar à(s) unidade(s) citada(s) como responsável(véis) por tratamentos no Plano de Tratamento de Riscos (PTR) elaborado, de forma a oportunizar a participação ativa dos envolvidos no PTR no planejamento das ações propostas. 
</t>
    </r>
    <r>
      <rPr>
        <b/>
        <u/>
        <sz val="11"/>
        <rFont val="Calibri"/>
        <family val="2"/>
        <charset val="1"/>
      </rPr>
      <t>Este plano somente  deverá ser preenchido em caso de ter havido no PTR a propositura de tratamento sob a responsabilidade de unidade sob supervisão diversa da que aprovou o PTR</t>
    </r>
    <r>
      <rPr>
        <sz val="11"/>
        <rFont val="Calibri"/>
        <family val="2"/>
        <charset val="1"/>
      </rPr>
      <t xml:space="preserve"> - por exemplo: se uma unidade da Secretaria "A" planejar tratamento atribuído à Secretaria "B", a Secretaria "B" deverá se manifestar a respeito da adequação da ações propostas e sobre a possibilidade de realizá-la no prazo planejado. 
As colunas de "A" a "D" devem ser previamente preenchidas pelo Gestor ou Supervisor de Riscos autor do PTR, sendo a coluna "E" enviada para preenchimento da unidade citada como responsável pelo tratamento planejado.</t>
    </r>
  </si>
  <si>
    <r>
      <rPr>
        <b/>
        <sz val="11"/>
        <color rgb="FF000000"/>
        <rFont val="Calibri"/>
        <family val="2"/>
        <charset val="1"/>
      </rPr>
      <t xml:space="preserve">PROCESSO: </t>
    </r>
    <r>
      <rPr>
        <b/>
        <sz val="11"/>
        <color rgb="FFFF0000"/>
        <rFont val="Calibri"/>
        <family val="2"/>
        <charset val="1"/>
      </rPr>
      <t>[nome do processo]</t>
    </r>
  </si>
  <si>
    <t>PLANO DE COMUNICAÇÃO</t>
  </si>
  <si>
    <t>A ser preenchido pelo Gestor/Supervisor de Riscos</t>
  </si>
  <si>
    <t>A ser preenchido pela unidade responsável pelo tratamento proposto</t>
  </si>
  <si>
    <t>Risco associado</t>
  </si>
  <si>
    <t>Tratamento planejado</t>
  </si>
  <si>
    <t>Unidade responsável</t>
  </si>
  <si>
    <r>
      <rPr>
        <b/>
        <sz val="11"/>
        <color rgb="FF000000"/>
        <rFont val="Calibri"/>
        <family val="2"/>
        <charset val="1"/>
      </rPr>
      <t>Manifestação sobre a possibilidade e adequação do tratamento proposto</t>
    </r>
    <r>
      <rPr>
        <b/>
        <sz val="9"/>
        <color rgb="FF000000"/>
        <rFont val="Calibri"/>
        <family val="2"/>
        <charset val="1"/>
      </rPr>
      <t xml:space="preserve"> (vide comentário)</t>
    </r>
  </si>
  <si>
    <t>[evento de risco cujo tratamento planejado foi atribuído a outro Supervisor de Riscos - outra Secretaria ou outro Juiz Eleitoral]</t>
  </si>
  <si>
    <t>[tratamento atribuído a outro supervisor planejado no PTR]</t>
  </si>
  <si>
    <t>[prazo proposto]</t>
  </si>
  <si>
    <t>[unidade citada como responsável pelo tratamento]</t>
  </si>
  <si>
    <r>
      <rPr>
        <sz val="11"/>
        <color rgb="FFFF0000"/>
        <rFont val="Calibri"/>
        <family val="2"/>
        <charset val="1"/>
      </rPr>
      <t>[</t>
    </r>
    <r>
      <rPr>
        <b/>
        <sz val="11"/>
        <color rgb="FFFF0000"/>
        <rFont val="Calibri"/>
        <family val="2"/>
        <charset val="1"/>
      </rPr>
      <t>A ser preenchido por unidade citada como responsável por tratamento e sob supervisão diversa da que aprovou o PTR</t>
    </r>
    <r>
      <rPr>
        <sz val="11"/>
        <color rgb="FFFF0000"/>
        <rFont val="Calibri"/>
        <family val="2"/>
        <charset val="1"/>
      </rPr>
      <t>. Manifestação acerca da eficácia do controle proposto, bem como da possibilidade de atendimento ao prazo registrado para implementação do tratamento. Também poderá tecer considerações acerca do custo-benefício do tratamento proposto, caso não entenda ser esta a forma mais adequada de tratar o risco associado]</t>
    </r>
  </si>
  <si>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</si>
  <si>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</si>
  <si>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</si>
  <si>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</si>
  <si>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</si>
  <si>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</si>
  <si>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</si>
  <si>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</si>
  <si>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</si>
  <si>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</si>
  <si>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</si>
  <si>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</si>
  <si>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</si>
  <si>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</si>
  <si>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</si>
  <si>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</si>
  <si>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</si>
  <si>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</si>
  <si>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</si>
  <si>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</si>
  <si>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</si>
  <si>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</si>
  <si>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</si>
  <si>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</si>
  <si>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</si>
  <si>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</si>
  <si>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</si>
  <si>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</si>
  <si>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</si>
  <si>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</si>
  <si>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Certamente ocorrerá na maioria das circunstâncias</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</si>
  <si>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</si>
  <si>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</si>
  <si>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 Mediano 
</t>
    </r>
    <r>
      <rPr>
        <sz val="10"/>
        <color rgb="FF000000"/>
        <rFont val="Times New Roman"/>
        <family val="1"/>
        <charset val="1"/>
      </rPr>
      <t>Nível de confiança - 50%.(0,5)</t>
    </r>
  </si>
  <si>
    <t xml:space="preserve">Controles implementados mitigam alguns aspectos do risco, mas não contemplam todos os aspectos relevantes do risco devido a deficiências no desenho ou nas ferramentas utilizadas. </t>
  </si>
  <si>
    <t>0,50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</si>
  <si>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</si>
  <si>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</si>
  <si>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</si>
  <si>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</si>
  <si>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</si>
  <si>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</si>
  <si>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</si>
  <si>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</si>
  <si>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</si>
  <si>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</si>
  <si>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</si>
  <si>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</si>
  <si>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</si>
  <si>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</si>
  <si>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</si>
  <si>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</si>
  <si>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</si>
  <si>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</si>
  <si>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</si>
  <si>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</si>
  <si>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</si>
  <si>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</si>
  <si>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</si>
  <si>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</si>
  <si>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</si>
  <si>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Nível de risco muito além do apetite a risco da organização.</t>
  </si>
  <si>
    <t>Qualquer risco nesse nível deve ser comunicado à governança e alta administração e ter uma resposta imediata. Postergação de medidas só com autorização do dirigente máximo.</t>
  </si>
  <si>
    <t>Nível de risco além do apetite a risco da organização.</t>
  </si>
  <si>
    <t>Qualquer risco nesse nível deve ser comunicado a alta administração e ter uma ação tomada em período determinado. Postergação de medidas só com autorização do dirigente de área.</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</si>
  <si>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</si>
  <si>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</si>
  <si>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Muito Baixo/Baixo</t>
  </si>
  <si>
    <t>É possível que existam oportunidades de maior retorno que podem ser exploradas assumindo-se mais riscos, avaliando a relação custo x benefícios, como diminuir o nível de controles.</t>
  </si>
  <si>
    <t>Respostas a Riscos</t>
  </si>
  <si>
    <t>RISCO ALTO</t>
  </si>
  <si>
    <t>RISCO MUITO ALTO</t>
  </si>
  <si>
    <t>- TRANSFERIR</t>
  </si>
  <si>
    <t>- EVITAR</t>
  </si>
  <si>
    <t>- MITIGAR</t>
  </si>
  <si>
    <t>RISCO MUITO BAIXO/BAIXO</t>
  </si>
  <si>
    <t>RISCO MÉDIO</t>
  </si>
  <si>
    <t>- ACEITAR</t>
  </si>
  <si>
    <t>Operacional e de conformidade</t>
  </si>
  <si>
    <t>Estratégico, operacional e de conformidade</t>
  </si>
  <si>
    <t>Estratégico e operacional</t>
  </si>
  <si>
    <r>
      <t xml:space="preserve">Unidade demandante </t>
    </r>
    <r>
      <rPr>
        <strike/>
        <sz val="11"/>
        <color rgb="FFFF0000"/>
        <rFont val="Calibri"/>
        <family val="2"/>
      </rPr>
      <t>(COGED, COMAP)</t>
    </r>
  </si>
  <si>
    <r>
      <t xml:space="preserve">Não especificar corretamente o bem/serviço e os termos da contratação; não respeitar a legislação aplicável
</t>
    </r>
    <r>
      <rPr>
        <sz val="11"/>
        <color theme="4" tint="-0.249977111117893"/>
        <rFont val="Calibri"/>
        <family val="2"/>
      </rPr>
      <t>Termo de Referência Inconsistente</t>
    </r>
  </si>
  <si>
    <r>
      <rPr>
        <strike/>
        <sz val="11"/>
        <color rgb="FFFF0000"/>
        <rFont val="Calibri"/>
        <family val="2"/>
      </rPr>
      <t xml:space="preserve">Estratégico 
</t>
    </r>
    <r>
      <rPr>
        <sz val="11"/>
        <color theme="4"/>
        <rFont val="Calibri"/>
        <family val="2"/>
      </rPr>
      <t>Operacional</t>
    </r>
  </si>
  <si>
    <r>
      <rPr>
        <strike/>
        <sz val="11"/>
        <color rgb="FFFF0000"/>
        <rFont val="Calibri"/>
        <family val="2"/>
      </rPr>
      <t>Estudo e pesquisa de normas,  legislações e consultas a Termos de Referência de contratação de outros Órgãos; revisão pela Coordenadoria; utilização dos modelos de TR; pesquisas no mercado, capacitaçao</t>
    </r>
    <r>
      <rPr>
        <sz val="11"/>
        <color rgb="FF000000"/>
        <rFont val="Calibri"/>
        <family val="2"/>
        <charset val="1"/>
      </rPr>
      <t xml:space="preserve"> 
</t>
    </r>
    <r>
      <rPr>
        <sz val="11"/>
        <color theme="4"/>
        <rFont val="Calibri"/>
        <family val="2"/>
      </rPr>
      <t xml:space="preserve">Disponibilização de modelos de artefatos (ETPs e Termos de Referência);
divulgação dos treinamentos EAD disponibilizados pela EFAS 
</t>
    </r>
  </si>
  <si>
    <r>
      <rPr>
        <strike/>
        <sz val="11"/>
        <color rgb="FFFF0000"/>
        <rFont val="Calibri"/>
        <family val="2"/>
      </rPr>
      <t>Unidade demandante</t>
    </r>
    <r>
      <rPr>
        <sz val="11"/>
        <color rgb="FF000000"/>
        <rFont val="Calibri"/>
        <family val="2"/>
        <charset val="1"/>
      </rPr>
      <t xml:space="preserve"> </t>
    </r>
    <r>
      <rPr>
        <strike/>
        <sz val="11"/>
        <color rgb="FFFF0000"/>
        <rFont val="Calibri"/>
        <family val="2"/>
      </rPr>
      <t>(COGED, COMAP</t>
    </r>
    <r>
      <rPr>
        <sz val="11"/>
        <color rgb="FF000000"/>
        <rFont val="Calibri"/>
        <family val="2"/>
        <charset val="1"/>
      </rPr>
      <t xml:space="preserve">)
</t>
    </r>
    <r>
      <rPr>
        <sz val="11"/>
        <color theme="4"/>
        <rFont val="Calibri"/>
        <family val="2"/>
      </rPr>
      <t>COGELIC</t>
    </r>
  </si>
  <si>
    <r>
      <rPr>
        <strike/>
        <sz val="11"/>
        <color rgb="FFFF0000"/>
        <rFont val="Calibri"/>
        <family val="2"/>
      </rPr>
      <t>Estabelecimento de rotina com vistas à realização de estudos  preliminares;</t>
    </r>
    <r>
      <rPr>
        <sz val="11"/>
        <color rgb="FF000000"/>
        <rFont val="Calibri"/>
        <family val="2"/>
        <charset val="1"/>
      </rPr>
      <t xml:space="preserve"> </t>
    </r>
    <r>
      <rPr>
        <strike/>
        <sz val="11"/>
        <color rgb="FFFF0000"/>
        <rFont val="Calibri"/>
        <family val="2"/>
      </rPr>
      <t>consulta à Assessoria Jurídica e áreas competentes em contratação para dirimir erros na elaboração da minuta do TR e propor capacitação dos servidore</t>
    </r>
    <r>
      <rPr>
        <sz val="11"/>
        <rFont val="Calibri"/>
        <family val="2"/>
      </rPr>
      <t xml:space="preserve">s; </t>
    </r>
    <r>
      <rPr>
        <strike/>
        <sz val="11"/>
        <color rgb="FFFF0000"/>
        <rFont val="Calibri"/>
        <family val="2"/>
      </rPr>
      <t xml:space="preserve">Aperfeiçoar modelos de TR
</t>
    </r>
    <r>
      <rPr>
        <sz val="11"/>
        <color rgb="FF0070C0"/>
        <rFont val="Calibri"/>
        <family val="2"/>
      </rPr>
      <t xml:space="preserve">Revisão da IN que trata da realização do Estudo Técnico Preliminar e disponibilização de modelos de ETP e de Termos de Referência; reunião com as unidades demandantes para apresentação dos novos artefatos e orientações
</t>
    </r>
  </si>
  <si>
    <r>
      <rPr>
        <strike/>
        <sz val="11"/>
        <color rgb="FFFF0000"/>
        <rFont val="Calibri"/>
        <family val="2"/>
      </rPr>
      <t>Unidade demandante (COGED, COMAP) e COGELIC/SELI</t>
    </r>
    <r>
      <rPr>
        <sz val="11"/>
        <color rgb="FFFF0000"/>
        <rFont val="Calibri"/>
        <family val="2"/>
        <charset val="1"/>
      </rPr>
      <t xml:space="preserve">C
</t>
    </r>
    <r>
      <rPr>
        <sz val="11"/>
        <color rgb="FF0070C0"/>
        <rFont val="Calibri"/>
        <family val="2"/>
      </rPr>
      <t>COGELIC</t>
    </r>
    <r>
      <rPr>
        <sz val="11"/>
        <color rgb="FFFF0000"/>
        <rFont val="Calibri"/>
        <family val="2"/>
      </rPr>
      <t xml:space="preserve"> </t>
    </r>
  </si>
  <si>
    <r>
      <rPr>
        <strike/>
        <sz val="11"/>
        <color rgb="FFFF0000"/>
        <rFont val="Calibri"/>
        <family val="2"/>
      </rPr>
      <t>90 dias</t>
    </r>
    <r>
      <rPr>
        <sz val="11"/>
        <color rgb="FFFF0000"/>
        <rFont val="Calibri"/>
        <family val="2"/>
      </rPr>
      <t xml:space="preserve">
</t>
    </r>
    <r>
      <rPr>
        <sz val="11"/>
        <color rgb="FF0070C0"/>
        <rFont val="Calibri"/>
        <family val="2"/>
        <charset val="1"/>
      </rPr>
      <t xml:space="preserve">
</t>
    </r>
    <r>
      <rPr>
        <strike/>
        <sz val="11"/>
        <color rgb="FFFF0000"/>
        <rFont val="Calibri"/>
        <family val="2"/>
      </rPr>
      <t xml:space="preserve">120 DIAS
</t>
    </r>
    <r>
      <rPr>
        <sz val="11"/>
        <color theme="4"/>
        <rFont val="Calibri"/>
        <family val="2"/>
      </rPr>
      <t>60 DIAS</t>
    </r>
  </si>
  <si>
    <r>
      <t xml:space="preserve">Protocolar TR no prazo estabelecido no Plancont
</t>
    </r>
    <r>
      <rPr>
        <strike/>
        <sz val="11"/>
        <color theme="4"/>
        <rFont val="Calibri"/>
        <family val="2"/>
        <charset val="1"/>
      </rPr>
      <t>Deflagrar processo de contratação</t>
    </r>
  </si>
  <si>
    <r>
      <t xml:space="preserve">Unidade demandante </t>
    </r>
    <r>
      <rPr>
        <strike/>
        <sz val="11"/>
        <color rgb="FFFF0000"/>
        <rFont val="Calibri"/>
        <family val="2"/>
        <charset val="1"/>
      </rPr>
      <t>(COGED, COMAP)</t>
    </r>
  </si>
  <si>
    <t xml:space="preserve">Não protocolizar o TR no prazo definido
Descumprir </t>
  </si>
  <si>
    <r>
      <rPr>
        <strike/>
        <sz val="11"/>
        <color rgb="FFFF0000"/>
        <rFont val="Calibri"/>
        <family val="2"/>
        <charset val="1"/>
      </rPr>
      <t>COGELIC</t>
    </r>
    <r>
      <rPr>
        <strike/>
        <sz val="11"/>
        <color rgb="FF000000"/>
        <rFont val="Calibri"/>
        <family val="2"/>
        <charset val="1"/>
      </rPr>
      <t xml:space="preserve">
</t>
    </r>
    <r>
      <rPr>
        <strike/>
        <sz val="11"/>
        <color rgb="FF0070C0"/>
        <rFont val="Calibri"/>
        <family val="2"/>
        <charset val="1"/>
      </rPr>
      <t>COMAP</t>
    </r>
  </si>
  <si>
    <r>
      <rPr>
        <strike/>
        <sz val="11"/>
        <color rgb="FFFF0000"/>
        <rFont val="Calibri"/>
        <family val="2"/>
        <charset val="1"/>
      </rPr>
      <t xml:space="preserve">COGELIC </t>
    </r>
    <r>
      <rPr>
        <strike/>
        <sz val="11"/>
        <color rgb="FF0070C0"/>
        <rFont val="Calibri"/>
        <family val="2"/>
        <charset val="1"/>
      </rPr>
      <t>COMAP</t>
    </r>
    <r>
      <rPr>
        <strike/>
        <sz val="11"/>
        <color rgb="FF000000"/>
        <rFont val="Calibri"/>
        <family val="2"/>
        <charset val="1"/>
      </rPr>
      <t>/ Comitê Gestor de Orçamento e Aquisições/ Conselho de Governança</t>
    </r>
  </si>
  <si>
    <r>
      <rPr>
        <sz val="11"/>
        <color theme="4"/>
        <rFont val="Calibri"/>
        <family val="2"/>
      </rPr>
      <t>Elaborar</t>
    </r>
    <r>
      <rPr>
        <sz val="11"/>
        <color rgb="FF000000"/>
        <rFont val="Calibri"/>
        <family val="2"/>
        <charset val="1"/>
      </rPr>
      <t xml:space="preserve"> estimativa de preços</t>
    </r>
  </si>
  <si>
    <r>
      <rPr>
        <strike/>
        <sz val="11"/>
        <color rgb="FFFF0000"/>
        <rFont val="Calibri"/>
        <family val="2"/>
      </rPr>
      <t xml:space="preserve">Insuficiência de fontes de pesquisa </t>
    </r>
    <r>
      <rPr>
        <sz val="11"/>
        <color rgb="FF000000"/>
        <rFont val="Calibri"/>
        <family val="2"/>
        <charset val="1"/>
      </rPr>
      <t xml:space="preserve"> </t>
    </r>
    <r>
      <rPr>
        <sz val="11"/>
        <color theme="4"/>
        <rFont val="Calibri"/>
        <family val="2"/>
      </rPr>
      <t>Baixa diversificação na busca de fontes de pesquisa; especificações equivocadas no Termo de Referência; erro técnico na planilha da administração</t>
    </r>
  </si>
  <si>
    <r>
      <rPr>
        <sz val="11"/>
        <color rgb="FFFF0000"/>
        <rFont val="Calibri"/>
        <family val="2"/>
      </rPr>
      <t xml:space="preserve"> </t>
    </r>
    <r>
      <rPr>
        <strike/>
        <sz val="11"/>
        <color rgb="FFFF0000"/>
        <rFont val="Calibri"/>
        <family val="2"/>
      </rPr>
      <t>Portaria n.º 308/2022</t>
    </r>
    <r>
      <rPr>
        <sz val="11"/>
        <color rgb="FFFF0000"/>
        <rFont val="Calibri"/>
        <family val="2"/>
      </rPr>
      <t>,</t>
    </r>
    <r>
      <rPr>
        <sz val="11"/>
        <color rgb="FF0070C0"/>
        <rFont val="Calibri"/>
        <family val="2"/>
      </rPr>
      <t xml:space="preserve"> Portaria 742/2022 (normas e roteiro para estimativa de preços),  rotina de recomendação da SEAQUI para ajuste no TR, </t>
    </r>
    <r>
      <rPr>
        <sz val="11"/>
        <color rgb="FF000000"/>
        <rFont val="Calibri"/>
        <family val="2"/>
        <charset val="1"/>
      </rPr>
      <t>Planilhas Padrão de Estimativa, Modelo de Proposta Padrão</t>
    </r>
  </si>
  <si>
    <r>
      <rPr>
        <strike/>
        <sz val="11"/>
        <color rgb="FFFF0000"/>
        <rFont val="Calibri"/>
        <family val="2"/>
      </rPr>
      <t xml:space="preserve">
</t>
    </r>
    <r>
      <rPr>
        <sz val="11"/>
        <color theme="4"/>
        <rFont val="Calibri"/>
        <family val="2"/>
      </rPr>
      <t>60 DIAS</t>
    </r>
  </si>
  <si>
    <r>
      <rPr>
        <sz val="11"/>
        <color rgb="FFFF0000"/>
        <rFont val="Calibri"/>
        <family val="2"/>
        <charset val="1"/>
      </rPr>
      <t xml:space="preserve">
</t>
    </r>
    <r>
      <rPr>
        <sz val="11"/>
        <color rgb="FF0070C0"/>
        <rFont val="Calibri"/>
        <family val="2"/>
      </rPr>
      <t>COGELIC</t>
    </r>
    <r>
      <rPr>
        <sz val="11"/>
        <color rgb="FFFF0000"/>
        <rFont val="Calibri"/>
        <family val="2"/>
      </rPr>
      <t xml:space="preserve"> </t>
    </r>
  </si>
  <si>
    <r>
      <rPr>
        <strike/>
        <sz val="11"/>
        <color rgb="FFFF0000"/>
        <rFont val="Calibri"/>
        <family val="2"/>
      </rPr>
      <t xml:space="preserve">
</t>
    </r>
    <r>
      <rPr>
        <sz val="11"/>
        <color theme="4"/>
        <rFont val="Calibri"/>
        <family val="2"/>
      </rPr>
      <t>1º/12/2023</t>
    </r>
  </si>
  <si>
    <t>Foi proposta nova ação de tratamento que ainda será iniciada (reunião com as unidades demandantes); as demais estão em vias de conclusão, faltando apenas a aprovação da IN e  dos novos modelos de artefatos</t>
  </si>
  <si>
    <t>Portaria 144/2015,  Portaria n.º 308/2022, Planilhas Padrão de Estimativa, Modelo de Proposta Padrão</t>
  </si>
  <si>
    <t>Portaria 144/2015,  Portaria n.º 308/2022,, Planilhas Padrão de Estimativa, Modelo de Proposta Padrão</t>
  </si>
  <si>
    <t>Aumentamos o nível de probabilidade em razão do condensamento das diversas causas e uma melhor avaliação sobre elas. Apesar de termos aperfeiçoado nossos controles, o nível de confiança dos mesmos manteve-se igual, o que resultou no aumento do risco residual</t>
  </si>
  <si>
    <t xml:space="preserve">
Dispositivos constantes no TR não reproduzidos no Edital ou inseridos erroneamente; ausência de referência aos dispositivos legais e/ou jurisprudência que norteia a inclusão da habilitação, quando essas não são usuais;  enquadramento incorreto da natureza da contratação; desconhecimento da legislação;  desatenção  ao confeccionar a minuta
</t>
  </si>
  <si>
    <t>Operacional e de Conformidade</t>
  </si>
  <si>
    <r>
      <t xml:space="preserve">Modelos-padrão de edital e termo de referência e análise pela ASJUR1; </t>
    </r>
    <r>
      <rPr>
        <sz val="11"/>
        <color rgb="FF00B0F0"/>
        <rFont val="Calibri"/>
        <family val="2"/>
      </rPr>
      <t>rotina de análise das minutas de edital com identificação prévia de itens a serem ajustados pela unidade demandante e/ou para análise especial da ASJUR1</t>
    </r>
  </si>
  <si>
    <t>Aperfeiçoar controle interno por meio de checklists de elaboração de minutas de editais, Implementar repositório sobre as principais ocorrências que obstacularizaram a licitação</t>
  </si>
  <si>
    <t>40 dias</t>
  </si>
  <si>
    <t>Cheklist em elaboração e repositório a ser iniciada a elaboração</t>
  </si>
  <si>
    <r>
      <t>Preparar edital de licitação para publicação</t>
    </r>
    <r>
      <rPr>
        <sz val="11"/>
        <color rgb="FF00B0F0"/>
        <rFont val="Calibri"/>
        <family val="2"/>
      </rPr>
      <t xml:space="preserve"> Adotar procedimentos referentes à publicação da licitação </t>
    </r>
  </si>
  <si>
    <t xml:space="preserve">Checklist de publicação  </t>
  </si>
  <si>
    <t>Em implementação</t>
  </si>
  <si>
    <t>Aumentamos o nível de probabilidade em razão de uma melhor avaliação das causas, aumentando-se, consequentemente, o nível de risco residual. Acrescentamos mais um controle que já é realizado rotineiramente, mas foi omitido da última informação</t>
  </si>
  <si>
    <t>Aumentamos o nível de probabilidade em razão de uma melhor avaliação das causas, aumentando-se, consequentemente, o nível de risco residual. Por sua vez, diminuimos o nível de confiança do controle em razão de terem sido identificados a necessidade de novos controles que deverão ser implementados</t>
  </si>
  <si>
    <t>Portaria 18/2018, Portaria 45/2020, com rol de pregoeiros e membros da equipe de apoio, renovada anualmente; Guia Prático de Contratações; despacho padrão; conferência por outra pessoa</t>
  </si>
  <si>
    <t>Risco a ser monitorado pela SGA</t>
  </si>
  <si>
    <t>Atividade condensada no item 2</t>
  </si>
  <si>
    <r>
      <t xml:space="preserve">Anulação, revogação,  pedidos de esclarecimentos e impugnações ao edital; </t>
    </r>
    <r>
      <rPr>
        <sz val="11"/>
        <color rgb="FF00B0F0"/>
        <rFont val="Calibri"/>
        <family val="2"/>
      </rPr>
      <t xml:space="preserve">retardo na abertura do certame; repetição do certame </t>
    </r>
  </si>
  <si>
    <r>
      <rPr>
        <strike/>
        <sz val="11"/>
        <color rgb="FFFF0000"/>
        <rFont val="Calibri"/>
        <family val="2"/>
      </rPr>
      <t>Não encaminhar  Edital de Licitação às empresas que ofertaram propostas na fase de estimativa</t>
    </r>
    <r>
      <rPr>
        <sz val="11"/>
        <color rgb="FF000000"/>
        <rFont val="Calibri"/>
        <family val="2"/>
        <charset val="1"/>
      </rPr>
      <t xml:space="preserve">
</t>
    </r>
    <r>
      <rPr>
        <sz val="11"/>
        <color rgb="FF00B0F0"/>
        <rFont val="Calibri"/>
        <family val="2"/>
      </rPr>
      <t>Ausência de comunicação aos fornecedores</t>
    </r>
    <r>
      <rPr>
        <sz val="11"/>
        <color rgb="FF000000"/>
        <rFont val="Calibri"/>
        <family val="2"/>
        <charset val="1"/>
      </rPr>
      <t xml:space="preserve">
</t>
    </r>
  </si>
  <si>
    <t>Elevou-se o nível de impacto do evento e de confiança dos controles internos, o que resultou na permanência do baixo risco residual</t>
  </si>
  <si>
    <t>Atividade condensada no item 4</t>
  </si>
  <si>
    <t>Não observância da Portaria 455/2016 Portaria 308/2022 do TRE-BA, comunicação insuficiente do Pregoeiro sem retorno dos autos para sanar a omissão quanto à descrição da conduta ou o correto enquadramento ao dispositivo legal. Ausência de normativo interno disciplinando quais condutas devam ser apuradas e em qual dispositivo legal está subsumida a conduta</t>
  </si>
  <si>
    <t>Portaria do TRE-BA n.º 455/2016, Portaria n.º 308/2022,  edital do certame, art. 7º da Lei 5.450/2005, Acórdão 754/2015 do TCU</t>
  </si>
  <si>
    <r>
      <rPr>
        <strike/>
        <sz val="11"/>
        <color rgb="FFFF0000"/>
        <rFont val="Calibri"/>
        <family val="2"/>
      </rPr>
      <t>Ausência de Edital e demais peças no processo, inexistência de divulgação ou insuficiência dessa, não verificar erros que possam influenciar no certame e/ou não tirar as dúvidas pertinentes para condução do certame</t>
    </r>
    <r>
      <rPr>
        <sz val="11"/>
        <color rgb="FF000000"/>
        <rFont val="Calibri"/>
        <family val="2"/>
        <charset val="1"/>
      </rPr>
      <t xml:space="preserve">
</t>
    </r>
    <r>
      <rPr>
        <sz val="11"/>
        <color rgb="FF00B0F0"/>
        <rFont val="Calibri"/>
        <family val="2"/>
      </rPr>
      <t>Abertura da licitação com inconsistências</t>
    </r>
  </si>
  <si>
    <r>
      <t xml:space="preserve">Não utilização do checklist e/ou falta de experiência </t>
    </r>
    <r>
      <rPr>
        <sz val="11"/>
        <color rgb="FF00B0F0"/>
        <rFont val="Calibri"/>
        <family val="2"/>
      </rPr>
      <t>e/ou desatenção</t>
    </r>
    <r>
      <rPr>
        <sz val="11"/>
        <color rgb="FF000000"/>
        <rFont val="Calibri"/>
        <family val="2"/>
        <charset val="1"/>
      </rPr>
      <t xml:space="preserve"> do pregoeiro </t>
    </r>
  </si>
  <si>
    <r>
      <t>Prestar esclarecimentos</t>
    </r>
    <r>
      <rPr>
        <strike/>
        <sz val="11"/>
        <color rgb="FFFF0000"/>
        <rFont val="Calibri"/>
        <family val="2"/>
      </rPr>
      <t xml:space="preserve"> quanto ao edital </t>
    </r>
    <r>
      <rPr>
        <sz val="11"/>
        <color rgb="FF00B0F0"/>
        <rFont val="Calibri"/>
        <family val="2"/>
      </rPr>
      <t>e/ou responder impugnações ao edital</t>
    </r>
    <r>
      <rPr>
        <sz val="11"/>
        <color rgb="FF000000"/>
        <rFont val="Calibri"/>
        <family val="2"/>
        <charset val="1"/>
      </rPr>
      <t xml:space="preserve"> e divulgar </t>
    </r>
    <r>
      <rPr>
        <sz val="11"/>
        <color rgb="FF00B0F0"/>
        <rFont val="Calibri"/>
        <family val="2"/>
      </rPr>
      <t>respostas</t>
    </r>
    <r>
      <rPr>
        <sz val="11"/>
        <color rgb="FF000000"/>
        <rFont val="Calibri"/>
        <family val="2"/>
        <charset val="1"/>
      </rPr>
      <t xml:space="preserve"> no sistema </t>
    </r>
    <r>
      <rPr>
        <strike/>
        <sz val="11"/>
        <color rgb="FFFF0000"/>
        <rFont val="Calibri"/>
        <family val="2"/>
      </rPr>
      <t>Comprasnet</t>
    </r>
    <r>
      <rPr>
        <sz val="11"/>
        <color rgb="FF000000"/>
        <rFont val="Calibri"/>
        <family val="2"/>
        <charset val="1"/>
      </rPr>
      <t xml:space="preserve"> Compras.Gov,  juntando aos autos as </t>
    </r>
    <r>
      <rPr>
        <strike/>
        <sz val="11"/>
        <color rgb="FFFF0000"/>
        <rFont val="Calibri"/>
        <family val="2"/>
      </rPr>
      <t>devidas</t>
    </r>
    <r>
      <rPr>
        <sz val="11"/>
        <color rgb="FF000000"/>
        <rFont val="Calibri"/>
        <family val="2"/>
        <charset val="1"/>
      </rPr>
      <t xml:space="preserve"> comprovações</t>
    </r>
  </si>
  <si>
    <r>
      <t xml:space="preserve">Prestar esclarecimentos </t>
    </r>
    <r>
      <rPr>
        <sz val="11"/>
        <color rgb="FF00B0F0"/>
        <rFont val="Calibri"/>
        <family val="2"/>
      </rPr>
      <t xml:space="preserve">e responder  impugnações </t>
    </r>
    <r>
      <rPr>
        <sz val="11"/>
        <color rgb="FF000000"/>
        <rFont val="Calibri"/>
        <family val="2"/>
        <charset val="1"/>
      </rPr>
      <t xml:space="preserve"> em atenção a questionamentos formulados pelos interessados no certame, </t>
    </r>
    <r>
      <rPr>
        <strike/>
        <sz val="11"/>
        <color rgb="FFFF0000"/>
        <rFont val="Calibri"/>
        <family val="2"/>
      </rPr>
      <t>de modo assegurar a plena compreensão das condições estabelecidas no instrumento convocatório ou eventual saneamento de desconformidade editalícia verificada.</t>
    </r>
    <r>
      <rPr>
        <sz val="11"/>
        <color rgb="FF000000"/>
        <rFont val="Calibri"/>
        <family val="2"/>
        <charset val="1"/>
      </rPr>
      <t xml:space="preserve"> </t>
    </r>
  </si>
  <si>
    <r>
      <rPr>
        <strike/>
        <sz val="11"/>
        <color rgb="FFFF0000"/>
        <rFont val="Calibri"/>
        <family val="2"/>
      </rPr>
      <t>Não prestar esclarecimentos  ou fazê-lo de modo inadequado, deficiente</t>
    </r>
    <r>
      <rPr>
        <sz val="11"/>
        <rFont val="Calibri"/>
        <family val="2"/>
        <charset val="1"/>
      </rPr>
      <t xml:space="preserve">
</t>
    </r>
    <r>
      <rPr>
        <sz val="11"/>
        <color rgb="FF00B0F0"/>
        <rFont val="Calibri"/>
        <family val="2"/>
      </rPr>
      <t>Pedidos de esclarecimento e/ou impugnações ao edital respondidos de forma deficiente e/ou intempestiva</t>
    </r>
    <r>
      <rPr>
        <sz val="11"/>
        <rFont val="Calibri"/>
        <family val="2"/>
        <charset val="1"/>
      </rPr>
      <t xml:space="preserve">
</t>
    </r>
  </si>
  <si>
    <r>
      <rPr>
        <strike/>
        <sz val="11"/>
        <color rgb="FFFF0000"/>
        <rFont val="Calibri"/>
        <family val="2"/>
      </rPr>
      <t>Atraso na aquisição do bem ou serviço; e incremento de demandas dos órgãos de controle ou do Poder Judiciário</t>
    </r>
    <r>
      <rPr>
        <sz val="11"/>
        <rFont val="Calibri"/>
        <family val="2"/>
        <charset val="1"/>
      </rPr>
      <t xml:space="preserve">
</t>
    </r>
    <r>
      <rPr>
        <sz val="11"/>
        <color rgb="FF00B0F0"/>
        <rFont val="Calibri"/>
        <family val="2"/>
      </rPr>
      <t xml:space="preserve">Adiamento da licitação; atraso na aquisição do bem ou serviço; representações e mandados de segurança; repetição do certame </t>
    </r>
  </si>
  <si>
    <r>
      <rPr>
        <sz val="11"/>
        <color rgb="FF00B0F0"/>
        <rFont val="Calibri"/>
        <family val="2"/>
      </rPr>
      <t>Rotina de verificação</t>
    </r>
    <r>
      <rPr>
        <sz val="11"/>
        <color rgb="FF000000"/>
        <rFont val="Calibri"/>
        <family val="2"/>
        <charset val="1"/>
      </rPr>
      <t xml:space="preserve"> da existência de pedidos de esclarecimento e/ou impugnações </t>
    </r>
    <r>
      <rPr>
        <strike/>
        <sz val="11"/>
        <color rgb="FFFF0000"/>
        <rFont val="Calibri"/>
        <family val="2"/>
      </rPr>
      <t>no sistema</t>
    </r>
    <r>
      <rPr>
        <sz val="11"/>
        <color rgb="FF000000"/>
        <rFont val="Calibri"/>
        <family val="2"/>
        <charset val="1"/>
      </rPr>
      <t xml:space="preserve"> e encaminhamento de eventuais dúvidas às unidades demandantes </t>
    </r>
    <r>
      <rPr>
        <sz val="11"/>
        <color rgb="FF00B0F0"/>
        <rFont val="Calibri"/>
        <family val="2"/>
      </rPr>
      <t>e/ou responsável pela etapa do processo questionada e acompanhamento das respostas, parecer e decisão; rotina de solicitação de complementação de informações  às áreas demandandas, em caso de insuficiência das respostas; permanente capacitação dos servidores quanto aos procedimentos internos</t>
    </r>
  </si>
  <si>
    <t>Aumentamos o nível de probabilidade em razão de uma melhor avaliação das causas, mantendo-se, consequentemente, o nível de risco residual. Por sua vez, aumentamos o nível de confiança do controle e acrescentamos controles que já são realizados rotineiramente, mas foram omitidos na última informação</t>
  </si>
  <si>
    <t>Atividade condensada no item 8</t>
  </si>
  <si>
    <r>
      <t xml:space="preserve">Realizar o procedimento licitatório, em conformidade com o aparato normativo vigente, de modo a assegurar a aquisição de bens e serviços demandados pelo Tribunal </t>
    </r>
    <r>
      <rPr>
        <strike/>
        <sz val="11"/>
        <color rgb="FFFF0000"/>
        <rFont val="Calibri"/>
        <family val="2"/>
      </rPr>
      <t xml:space="preserve">, observado o princípio constitucional da isonomia, a seleção da proposta mais vantajosa para a Administração e a promoção da sustentabilidade  </t>
    </r>
    <r>
      <rPr>
        <sz val="11"/>
        <color rgb="FF000000"/>
        <rFont val="Calibri"/>
        <family val="2"/>
        <charset val="1"/>
      </rPr>
      <t xml:space="preserve"> e selecionar a proposta mais vantajosa para a Administração</t>
    </r>
  </si>
  <si>
    <r>
      <rPr>
        <strike/>
        <sz val="11"/>
        <color rgb="FFFF0000"/>
        <rFont val="Calibri"/>
        <family val="2"/>
      </rPr>
      <t>Divulgar aviso de licitação</t>
    </r>
    <r>
      <rPr>
        <sz val="11"/>
        <color rgb="FF000000"/>
        <rFont val="Calibri"/>
        <family val="2"/>
        <charset val="1"/>
      </rPr>
      <t xml:space="preserve">
</t>
    </r>
    <r>
      <rPr>
        <sz val="11"/>
        <color rgb="FF00B0F0"/>
        <rFont val="Calibri"/>
        <family val="2"/>
      </rPr>
      <t>Comunicar publicação da licitação aos ofertantes de proposta na pesquisa de preços, quando houver</t>
    </r>
  </si>
  <si>
    <r>
      <t xml:space="preserve">LICITAÇÃO </t>
    </r>
    <r>
      <rPr>
        <strike/>
        <sz val="11"/>
        <color rgb="FFFF0000"/>
        <rFont val="Calibri"/>
        <family val="2"/>
      </rPr>
      <t>POR PREGÃO ELETRÔNICO</t>
    </r>
  </si>
  <si>
    <r>
      <rPr>
        <strike/>
        <sz val="11"/>
        <color rgb="FFFF0000"/>
        <rFont val="Calibri"/>
        <family val="2"/>
      </rPr>
      <t>Aceitação de propostas em desacordo com o edital ou recusa de propostas  que esteja respeitando o edital</t>
    </r>
    <r>
      <rPr>
        <sz val="11"/>
        <rFont val="Calibri"/>
        <family val="2"/>
        <charset val="1"/>
      </rPr>
      <t xml:space="preserve">
Falhas na condução dos procedimentos da licitação </t>
    </r>
  </si>
  <si>
    <r>
      <t xml:space="preserve">PREGOEIRO </t>
    </r>
    <r>
      <rPr>
        <sz val="11"/>
        <color rgb="FF00B0F0"/>
        <rFont val="Calibri"/>
        <family val="2"/>
      </rPr>
      <t>ou Comissão de Licitação</t>
    </r>
  </si>
  <si>
    <r>
      <rPr>
        <strike/>
        <sz val="11"/>
        <color rgb="FFFF0000"/>
        <rFont val="Calibri"/>
        <family val="2"/>
      </rPr>
      <t>Checklist de verificação do processo na pasta pública dos pregoeiros;</t>
    </r>
    <r>
      <rPr>
        <sz val="11"/>
        <color rgb="FF000000"/>
        <rFont val="Calibri"/>
        <family val="2"/>
        <charset val="1"/>
      </rPr>
      <t xml:space="preserve"> </t>
    </r>
    <r>
      <rPr>
        <sz val="11"/>
        <color rgb="FF00B0F0"/>
        <rFont val="Calibri"/>
        <family val="2"/>
      </rPr>
      <t>Rotina de utilização de check list de organização do processo; orientação aos pregoeiros; rotina de imediata comunicação formal às unidades demandantes quanto ao insucesso da licitação</t>
    </r>
  </si>
  <si>
    <t>Aumentamos o nível de probabilidade em razão de uma melhor avaliação das causas, o que aumentou, consequentemente, o nível de risco residual. Por sua vez, mantivemos o nível de confiança do controle e acrescentamos controles que já são realizados rotineiramente, mas foram omitidos na última informação</t>
  </si>
  <si>
    <t>Atividade condensada no item 9</t>
  </si>
  <si>
    <r>
      <t xml:space="preserve">Utilização de modelos de edital padrão; utilização efetiva do </t>
    </r>
    <r>
      <rPr>
        <i/>
        <strike/>
        <sz val="11"/>
        <color rgb="FFFF0000"/>
        <rFont val="Calibri"/>
        <family val="2"/>
        <charset val="1"/>
      </rPr>
      <t xml:space="preserve">chat </t>
    </r>
    <r>
      <rPr>
        <strike/>
        <sz val="11"/>
        <color rgb="FFFF0000"/>
        <rFont val="Calibri"/>
        <family val="2"/>
        <charset val="1"/>
      </rPr>
      <t>do Comprasnet</t>
    </r>
  </si>
  <si>
    <r>
      <t>Utilização efetiva do</t>
    </r>
    <r>
      <rPr>
        <i/>
        <strike/>
        <sz val="11"/>
        <color rgb="FFFF0000"/>
        <rFont val="Calibri"/>
        <family val="2"/>
        <charset val="1"/>
      </rPr>
      <t xml:space="preserve"> chat</t>
    </r>
    <r>
      <rPr>
        <strike/>
        <sz val="11"/>
        <color rgb="FFFF0000"/>
        <rFont val="Calibri"/>
        <family val="2"/>
        <charset val="1"/>
      </rPr>
      <t xml:space="preserve"> do Comprasnet para divulgação de avisos aos licitantes</t>
    </r>
  </si>
  <si>
    <t>Edital e encaminhamento de eventuais dúvidas às unidades demandantes e ASJUR1</t>
  </si>
  <si>
    <t>Edital e encaminhamento de eventuais dúvidas às unidades demandantes e ASJUR1; Cheklist de arrumação do processo e modelo relatório final  disponibilizados na pasta pública de pregoeiros</t>
  </si>
  <si>
    <t>Emitir relatório final e arrumar o PAD SEI com toda documentação do certame</t>
  </si>
  <si>
    <t>Emitir relatório incompleto e/ou insubsistente, bem como não instruir o PAD SEI com toda a documentação pertinente do certame de forma a possibilitar a análise pela ASSESD</t>
  </si>
  <si>
    <t>Ausência de cadastro no SIAC Sitema Específico</t>
  </si>
  <si>
    <t>Servidor não faz o registro no SIAC Sistema Específico</t>
  </si>
  <si>
    <t>Será criado o PTR para o processo  gestão contratual</t>
  </si>
  <si>
    <t>SELEÇÃO DO FORNECEDOR</t>
  </si>
  <si>
    <t>CONTRATAÇÃO DE BENS E SERVIÇOS PARA ATENDIMENTOS DAS NECESSIDADES DA ADMINISTRAÇÃO</t>
  </si>
  <si>
    <t>PLANO DE TRATAMENTO DE RISCOS - COGELIC</t>
  </si>
  <si>
    <r>
      <t xml:space="preserve">Em </t>
    </r>
    <r>
      <rPr>
        <b/>
        <sz val="12"/>
        <color rgb="FFFF0000"/>
        <rFont val="Calibri"/>
        <family val="2"/>
      </rPr>
      <t>26/11/2022</t>
    </r>
  </si>
  <si>
    <r>
      <t xml:space="preserve">Não utilização de modelo de TR </t>
    </r>
    <r>
      <rPr>
        <sz val="11"/>
        <color theme="4" tint="-0.249977111117893"/>
        <rFont val="Calibri"/>
        <family val="2"/>
      </rPr>
      <t>adequado</t>
    </r>
    <r>
      <rPr>
        <sz val="11"/>
        <rFont val="Calibri"/>
        <family val="2"/>
        <charset val="1"/>
      </rPr>
      <t xml:space="preserve">; </t>
    </r>
    <r>
      <rPr>
        <strike/>
        <sz val="11"/>
        <color rgb="FFFF0000"/>
        <rFont val="Calibri"/>
        <family val="2"/>
      </rPr>
      <t>falta de conhecimento do produto e da realidade do mercado; não realização ou deficiência de estudos preliminares;</t>
    </r>
    <r>
      <rPr>
        <sz val="11"/>
        <color rgb="FF000000"/>
        <rFont val="Calibri"/>
        <family val="2"/>
        <charset val="1"/>
      </rPr>
      <t xml:space="preserve"> falta de capacitação; </t>
    </r>
    <r>
      <rPr>
        <strike/>
        <sz val="11"/>
        <color rgb="FFFF0000"/>
        <rFont val="Calibri"/>
        <family val="2"/>
      </rPr>
      <t>acúmulo de serviço;</t>
    </r>
    <r>
      <rPr>
        <sz val="11"/>
        <color rgb="FF000000"/>
        <rFont val="Calibri"/>
        <family val="2"/>
        <charset val="1"/>
      </rPr>
      <t xml:space="preserve"> </t>
    </r>
    <r>
      <rPr>
        <sz val="11"/>
        <color theme="4"/>
        <rFont val="Calibri"/>
        <family val="2"/>
      </rPr>
      <t xml:space="preserve">carência de servidores nas unidades demandantes e sobrecarga; Estudo Técnico Preliminar 
Insatisfatório  </t>
    </r>
  </si>
  <si>
    <r>
      <rPr>
        <strike/>
        <sz val="11"/>
        <color rgb="FFFF0000"/>
        <rFont val="Calibri"/>
        <family val="2"/>
      </rPr>
      <t>Contratação fora das especificações  legais e custo adicional para a Administração Pública;</t>
    </r>
    <r>
      <rPr>
        <sz val="11"/>
        <color rgb="FFFF0000"/>
        <rFont val="Calibri"/>
        <family val="2"/>
      </rPr>
      <t xml:space="preserve"> </t>
    </r>
    <r>
      <rPr>
        <strike/>
        <sz val="11"/>
        <color rgb="FFFF0000"/>
        <rFont val="Calibri"/>
        <family val="2"/>
      </rPr>
      <t>atraso ou inviabilização do processo de contratação ou retrabalho; representações perante o TCU;</t>
    </r>
    <r>
      <rPr>
        <sz val="11"/>
        <color rgb="FFFF0000"/>
        <rFont val="Calibri"/>
        <family val="2"/>
      </rPr>
      <t xml:space="preserve"> </t>
    </r>
    <r>
      <rPr>
        <sz val="11"/>
        <color theme="4"/>
        <rFont val="Calibri"/>
        <family val="2"/>
      </rPr>
      <t>Dificuldade de estimar preço; insuficiência de recursos em face do mal dimensionamento do objeto;
excesso de diligências durante a tramitação, as quais atrasam a conclusão e a entrega final do processo; restrição indevida à competividade;
impugnações e pedidos de esclarecimentos durante a licitação;
mandados de segurança/representações em face do edital de contratação; contratações desertas ou fracassadas;
contratação de solução inadequada ou insuficiente para atendimento da necessidade do Tribunal; sucessivas alterações contratuais para adequação da solução à real necessidade do órgão; penalizações decorrentes de reiterados descumprimentos contratuais em razão da inviabilidade de execução do objeto</t>
    </r>
  </si>
  <si>
    <r>
      <rPr>
        <strike/>
        <sz val="11"/>
        <color rgb="FFFF0000"/>
        <rFont val="Calibri"/>
        <family val="2"/>
      </rPr>
      <t>25/03/2019</t>
    </r>
    <r>
      <rPr>
        <sz val="11"/>
        <color rgb="FF0070C0"/>
        <rFont val="Calibri"/>
        <family val="2"/>
        <charset val="1"/>
      </rPr>
      <t xml:space="preserve">
</t>
    </r>
    <r>
      <rPr>
        <strike/>
        <sz val="11"/>
        <color rgb="FFFF0000"/>
        <rFont val="Calibri"/>
        <family val="2"/>
      </rPr>
      <t xml:space="preserve">1º/6/2022
</t>
    </r>
    <r>
      <rPr>
        <sz val="11"/>
        <color theme="4"/>
        <rFont val="Calibri"/>
        <family val="2"/>
      </rPr>
      <t>1º/12/2022</t>
    </r>
  </si>
  <si>
    <r>
      <rPr>
        <strike/>
        <sz val="11"/>
        <color rgb="FFFF0000"/>
        <rFont val="Calibri"/>
        <family val="2"/>
      </rPr>
      <t>As ações originais foram concluídas (salientando que as ações de capacitação são contínuas)</t>
    </r>
    <r>
      <rPr>
        <sz val="11"/>
        <color rgb="FF000000"/>
        <rFont val="Calibri"/>
        <family val="2"/>
        <charset val="1"/>
      </rPr>
      <t xml:space="preserve">
Foi proposta nova ação de tratamento que ainda será iniciada </t>
    </r>
    <r>
      <rPr>
        <sz val="11"/>
        <color theme="4"/>
        <rFont val="Calibri"/>
        <family val="2"/>
      </rPr>
      <t>(reunião com as unidades demandantes); as demais estão em vias de conclusão, faltando apenas a aprovação da IN e  dos novos modelos de artefatos</t>
    </r>
  </si>
  <si>
    <t>Com a revisão da IN e dos modelos de artefatos (ETPs e Termos de Referência) foram implementados novos controles, o que elevou o nível de confiança dos mesmos e contribuiu para a redução do risco residual; alterou-se a categoria do risco de estratégico para operacional, visto que estão relacionados a procedimentos ou processos internos.</t>
  </si>
  <si>
    <r>
      <t xml:space="preserve">Estimativa </t>
    </r>
    <r>
      <rPr>
        <strike/>
        <sz val="11"/>
        <color rgb="FFFF0000"/>
        <rFont val="Calibri"/>
        <family val="2"/>
      </rPr>
      <t>subestimada</t>
    </r>
    <r>
      <rPr>
        <sz val="11"/>
        <color theme="1"/>
        <rFont val="Calibri"/>
        <family val="2"/>
      </rPr>
      <t xml:space="preserve"> inconsistente</t>
    </r>
    <r>
      <rPr>
        <sz val="11"/>
        <color rgb="FF000000"/>
        <rFont val="Calibri"/>
        <family val="2"/>
        <charset val="1"/>
      </rPr>
      <t xml:space="preserve"> </t>
    </r>
    <r>
      <rPr>
        <sz val="11"/>
        <color rgb="FF0070C0"/>
        <rFont val="Calibri"/>
        <family val="2"/>
      </rPr>
      <t>(sub ou superdimensionada)</t>
    </r>
  </si>
  <si>
    <r>
      <t>Fracasso da licitação;</t>
    </r>
    <r>
      <rPr>
        <sz val="11"/>
        <color theme="4"/>
        <rFont val="Calibri"/>
        <family val="2"/>
      </rPr>
      <t xml:space="preserve"> contratação com sobrepreço ou preço subdimensionado; atraso na contratação devido à necessidade de republicação do certame </t>
    </r>
  </si>
  <si>
    <t>Revisão da IN que trata da realização do Estudo Técnico Preliminar e disponibilização de modelos de ETP e de Termos de Referência; reunião com as unidades demandantes para apresentação dos novos artefatos e orientações; fortelecer a rotina de avaliação dos preços obtidos durante a pesquisa, em face do exigido no TR; estabelecer rotina de consulta ao ETP para verificação da pesquisa e das fontes utilizadas durante a fase de planejamento da contratação</t>
  </si>
  <si>
    <t>Elaborar minuta de edital de licitação, contemplando todos os anexos necessários (termo de referência/minuta de contrato etc.), utilizando os modelos-padrão, com base nos elementos, dados e disciplinas  constantes do TR elaborado pelo setor demandante, observando o aparato normativo vigente, de modo a instrumentalizar a aquisição pretendida, observados os princípios constitucionais da isonomia, da seleção da proposta mais vantajosa para a Administração e da promoção do desenvolvimento sustentável</t>
  </si>
  <si>
    <r>
      <t>Edital e anexos elaborados em desconformidade</t>
    </r>
    <r>
      <rPr>
        <sz val="11"/>
        <rFont val="Calibri"/>
        <family val="2"/>
      </rPr>
      <t xml:space="preserve"> legal ou </t>
    </r>
    <r>
      <rPr>
        <sz val="11"/>
        <color theme="1"/>
        <rFont val="Calibri"/>
        <family val="2"/>
      </rPr>
      <t>em desacordo</t>
    </r>
    <r>
      <rPr>
        <sz val="11"/>
        <color rgb="FF000000"/>
        <rFont val="Calibri"/>
        <family val="2"/>
        <charset val="1"/>
      </rPr>
      <t xml:space="preserve"> com o TR ou com recomendações da ASJUR1</t>
    </r>
  </si>
  <si>
    <t xml:space="preserve">Paralisação do  certame, adiamento,  republicações, fracasso do certame,  questionamentos perante órgãos  de controle externo (ex.: TCU e Poder Judiciário), restrição indevida à competitividade, dificuldade futura na gestão contratual; anulação ou revogação do certame </t>
  </si>
  <si>
    <t>A partir de 1º/12/2022</t>
  </si>
  <si>
    <r>
      <rPr>
        <strike/>
        <sz val="11"/>
        <color rgb="FFFF0000"/>
        <rFont val="Calibri"/>
        <family val="2"/>
      </rPr>
      <t>Preencher os dados finais e fazer conferência conforme checklist da Unidade, promovendo os ajustes finais para publicação</t>
    </r>
    <r>
      <rPr>
        <sz val="11"/>
        <color rgb="FFFF0000"/>
        <rFont val="Calibri"/>
        <family val="2"/>
      </rPr>
      <t xml:space="preserve">.  </t>
    </r>
    <r>
      <rPr>
        <sz val="11"/>
        <color rgb="FF00B0F0"/>
        <rFont val="Calibri"/>
        <family val="2"/>
      </rPr>
      <t>Confeccionar o Edital com o preenchimento dos dados, fazer conferência conforme checklist da Unidade e promover publicações</t>
    </r>
  </si>
  <si>
    <r>
      <t>Dados incorretos referentes a data e hora de abertura do certame,  nome do pregoeiro ou e-mail, valor da contratação,  bem como  cotação desatualizada, inobservância do último parecer jurídico</t>
    </r>
    <r>
      <rPr>
        <sz val="11"/>
        <rFont val="Calibri"/>
        <family val="2"/>
      </rPr>
      <t xml:space="preserve"> </t>
    </r>
    <r>
      <rPr>
        <sz val="11"/>
        <color rgb="FF00B0F0"/>
        <rFont val="Calibri"/>
        <family val="2"/>
      </rPr>
      <t>Publicidade e  transparência da licitação com falhas e/ou não realizada</t>
    </r>
  </si>
  <si>
    <r>
      <t xml:space="preserve">Não utilização do checklist da Unidade, desatenção do servidor que ficou responsável pela publicação, ausência de revisão por uma terceira pessoa, agravada por número de servidores insuficiente ou acúmulo de serviço na unidade; </t>
    </r>
    <r>
      <rPr>
        <sz val="11"/>
        <color rgb="FF00B0F0"/>
        <rFont val="Calibri"/>
        <family val="2"/>
      </rPr>
      <t>prazos excessivamente reduzidos para publicação provenientes da falta de planejamento da contratação, com consequente andamento urgente do processo, não respeitando os prazos previstos no PLANCONT e de trâmites internos nas unidades</t>
    </r>
  </si>
  <si>
    <t>Adotar rotina de alertar a COGELIC, para exigir cumprimento dos prazos do PLANCONT,  a fim de evitar a chegada atrasada de processos à SELIC para publicação; aperfeiçoar checklist</t>
  </si>
  <si>
    <r>
      <rPr>
        <strike/>
        <sz val="11"/>
        <color rgb="FFFF0000"/>
        <rFont val="Calibri"/>
        <family val="2"/>
      </rPr>
      <t>Encaminhar Edital de Licitação às empresas que ofertaram propostas na fase de estimativa
Não comunicar</t>
    </r>
    <r>
      <rPr>
        <sz val="11"/>
        <color rgb="FF000000"/>
        <rFont val="Calibri"/>
        <family val="2"/>
        <charset val="1"/>
      </rPr>
      <t xml:space="preserve">
</t>
    </r>
    <r>
      <rPr>
        <sz val="11"/>
        <color rgb="FF00B0F0"/>
        <rFont val="Calibri"/>
        <family val="2"/>
      </rPr>
      <t>Ampliar a publicidade da licitação</t>
    </r>
  </si>
  <si>
    <r>
      <t xml:space="preserve">Inobservância do fluxo processual; </t>
    </r>
    <r>
      <rPr>
        <strike/>
        <sz val="11"/>
        <color rgb="FFFF0000"/>
        <rFont val="Calibri"/>
        <family val="2"/>
      </rPr>
      <t>desatenção;</t>
    </r>
    <r>
      <rPr>
        <sz val="11"/>
        <color rgb="FF000000"/>
        <rFont val="Calibri"/>
        <family val="2"/>
        <charset val="1"/>
      </rPr>
      <t xml:space="preserve"> acúmulo de serviço na unidade; deficiência na comunicação interna; erro no envio da mensagem eletrônica</t>
    </r>
  </si>
  <si>
    <r>
      <t xml:space="preserve">Restrição </t>
    </r>
    <r>
      <rPr>
        <strike/>
        <sz val="11"/>
        <color rgb="FFFF0000"/>
        <rFont val="Calibri"/>
        <family val="2"/>
      </rPr>
      <t xml:space="preserve">concorrência </t>
    </r>
    <r>
      <rPr>
        <sz val="11"/>
        <color rgb="FF00B0F0"/>
        <rFont val="Calibri"/>
        <family val="2"/>
      </rPr>
      <t>da competitividade; licitação deserta ou fracassada; repetição da licitação; atraso na conclusão da contratação</t>
    </r>
  </si>
  <si>
    <r>
      <t xml:space="preserve">Guia Prático de Contratações; passo a passo da SELIC; </t>
    </r>
    <r>
      <rPr>
        <sz val="11"/>
        <color rgb="FF00B0F0"/>
        <rFont val="Calibri"/>
        <family val="2"/>
      </rPr>
      <t>rotina de distribuição imediata de processo na SEAQUI, ao servidor que realizou a pesquisa de preços na fase interna e sinalização da atividade no SEI</t>
    </r>
  </si>
  <si>
    <t>Será criado o PTR para o processo  apuração de responsabilidade mediante o qual esta atividade terá seus riscos monitorados</t>
  </si>
  <si>
    <t>Analisar o Edital e verificar se houve as devidas publicações nos meios oficiais, bem como se o processo encontra-se instruído corretamente</t>
  </si>
  <si>
    <r>
      <t xml:space="preserve">Anulação,  revogação; </t>
    </r>
    <r>
      <rPr>
        <sz val="11"/>
        <color rgb="FF00B0F0"/>
        <rFont val="Calibri"/>
        <family val="2"/>
      </rPr>
      <t>repetição do certame;</t>
    </r>
    <r>
      <rPr>
        <sz val="11"/>
        <color rgb="FF000000"/>
        <rFont val="Calibri"/>
        <family val="2"/>
        <charset val="1"/>
      </rPr>
      <t xml:space="preserve"> atraso na conclusão da contratação</t>
    </r>
  </si>
  <si>
    <r>
      <rPr>
        <strike/>
        <sz val="11"/>
        <color rgb="FFFF0000"/>
        <rFont val="Calibri"/>
        <family val="2"/>
      </rPr>
      <t xml:space="preserve">Insuficiência ou inadequação das especificações do termo de referência; insuficiência de capacitação e/ou desatenção do pregoeiro.  Indicação de Pregoeiro no seu período de férias para quando retornar realizar o certame, em decorrência da indisponibilidade de Pregoeiros em determinados períodos do exercício, para não sobrecarregar os pregoeiros que estão na casa já conduzindo outros certames. 
</t>
    </r>
    <r>
      <rPr>
        <sz val="11"/>
        <color rgb="FF00B0F0"/>
        <rFont val="Calibri"/>
        <family val="2"/>
      </rPr>
      <t>Deficiência ou morosidade na resposta da unidade demandante e/ou da área responsável pela etapa do processo questionada, insuficiência de capacitação e/ou desconhecimento e/ou inobservância dos procedimentos internos; parecer jurídico deficiente e/ou moroso; morosidade na decisão da Administração</t>
    </r>
    <r>
      <rPr>
        <sz val="11"/>
        <rFont val="Calibri"/>
        <family val="2"/>
        <charset val="1"/>
      </rPr>
      <t xml:space="preserve">
</t>
    </r>
  </si>
  <si>
    <t>Atividade condensada no item 7</t>
  </si>
  <si>
    <r>
      <rPr>
        <sz val="11"/>
        <color rgb="FF00B0F0"/>
        <rFont val="Calibri"/>
        <family val="2"/>
      </rPr>
      <t>Inobservância às condições do edital; i</t>
    </r>
    <r>
      <rPr>
        <sz val="11"/>
        <rFont val="Calibri"/>
        <family val="2"/>
        <charset val="1"/>
      </rPr>
      <t xml:space="preserve">nsuficiência de capacitação e/ou desatenção do pregoeiro </t>
    </r>
    <r>
      <rPr>
        <sz val="11"/>
        <color rgb="FF00B0F0"/>
        <rFont val="Calibri"/>
        <family val="2"/>
      </rPr>
      <t>(acúmulo de funções pelo pregoeiro com as atividades decorrentes da unidade de lotação; excesso de itens licitados);</t>
    </r>
    <r>
      <rPr>
        <sz val="11"/>
        <rFont val="Calibri"/>
        <family val="2"/>
        <charset val="1"/>
      </rPr>
      <t xml:space="preserve"> </t>
    </r>
    <r>
      <rPr>
        <sz val="11"/>
        <color rgb="FF00B0F0"/>
        <rFont val="Calibri"/>
        <family val="2"/>
      </rPr>
      <t xml:space="preserve">não realizar diligências e/ou conceder prazos insuficientes para saneamento quando não previstos no edital; não utilização da lista de verificação da habilitação e do checklist de arrumação do processo; falta de organização do servidor; urgência em ultimar o certame  com exiguidade de tempo devido à necessidade de contratação imediata; ausência ou má condução de negocioação </t>
    </r>
  </si>
  <si>
    <r>
      <t xml:space="preserve">Contratação de objeto que não atende à necessidade que originou a demanda; interrupção do processo de contratação por determinação de órgãos de controle ou do Poder Judiciário (mandado de segurança, </t>
    </r>
    <r>
      <rPr>
        <sz val="11"/>
        <color rgb="FF00B0F0"/>
        <rFont val="Calibri"/>
        <family val="2"/>
      </rPr>
      <t>representação</t>
    </r>
    <r>
      <rPr>
        <sz val="11"/>
        <rFont val="Calibri"/>
        <family val="2"/>
        <charset val="1"/>
      </rPr>
      <t xml:space="preserve">); retorno à fase anterior da licitação </t>
    </r>
    <r>
      <rPr>
        <strike/>
        <sz val="11"/>
        <color rgb="FFFF0000"/>
        <rFont val="Calibri"/>
        <family val="2"/>
      </rPr>
      <t>o pregão determinada pela ASSESD;</t>
    </r>
    <r>
      <rPr>
        <sz val="11"/>
        <color rgb="FF00B0F0"/>
        <rFont val="Calibri"/>
        <family val="2"/>
      </rPr>
      <t xml:space="preserve"> ou repetição do certame com republicação do edital; desclassificação indevida da proposta mais vantajosa; contratação de proposta que não espelha a realidade dos preços de mercado; licitação fracassada</t>
    </r>
  </si>
  <si>
    <r>
      <t xml:space="preserve">Edital de licitação </t>
    </r>
    <r>
      <rPr>
        <strike/>
        <sz val="11"/>
        <color rgb="FFFF0000"/>
        <rFont val="Calibri"/>
        <family val="2"/>
      </rPr>
      <t>do certame;</t>
    </r>
    <r>
      <rPr>
        <sz val="11"/>
        <color rgb="FF000000"/>
        <rFont val="Calibri"/>
        <family val="2"/>
        <charset val="1"/>
      </rPr>
      <t xml:space="preserve"> </t>
    </r>
    <r>
      <rPr>
        <sz val="11"/>
        <color rgb="FF00B0F0"/>
        <rFont val="Calibri"/>
        <family val="2"/>
      </rPr>
      <t>rotina de utilização de checklist de aceitação de proposta, de lista de verificação de habilitação, de passo a passo para operacionalização da licitação no sistema, comunicação permanente entre o Núcleo de Pregoeiros e Comissão de Licitação com a SELIC;</t>
    </r>
  </si>
  <si>
    <t>PREGOEIRO e COMISSÃO DE LICITAÇÃO</t>
  </si>
  <si>
    <t>PREGOEIRO E PRESIDENTE DA COMISSÃO DE LICITAÇÃO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</si>
</sst>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R$-416]\ #,##0.00;[Red]\-[$R$-416]\ #,##0.00"/>
  </numFmts>
  <fonts count="46" x14ac:knownFonts="1">
    <font>
      <sz val="11"/>
      <color rgb="FF000000"/>
      <name val="Calibri"/>
      <family val="2"/>
      <charset val="1"/>
    </font>
    <font>
      <b/>
      <sz val="11"/>
      <color rgb="FF000000"/>
      <name val="Calibri"/>
      <family val="2"/>
      <charset val="1"/>
    </font>
    <font>
      <sz val="11"/>
      <color rgb="FF0070C0"/>
      <name val="Calibri"/>
      <family val="2"/>
      <charset val="1"/>
    </font>
    <font>
      <sz val="11"/>
      <name val="Calibri"/>
      <family val="2"/>
      <charset val="1"/>
    </font>
    <font>
      <b/>
      <sz val="9"/>
      <color rgb="FF000000"/>
      <name val="Tahoma"/>
      <family val="2"/>
      <charset val="1"/>
    </font>
    <font>
      <sz val="9"/>
      <color rgb="FF000000"/>
      <name val="Tahoma"/>
      <family val="2"/>
      <charset val="1"/>
    </font>
    <font>
      <sz val="20"/>
      <color rgb="FFFFFFFF"/>
      <name val="Calibri"/>
      <family val="2"/>
      <charset val="1"/>
    </font>
    <font>
      <b/>
      <u/>
      <sz val="11"/>
      <name val="Calibri"/>
      <family val="2"/>
      <charset val="1"/>
    </font>
    <font>
      <b/>
      <sz val="11"/>
      <color rgb="FFFF0000"/>
      <name val="Calibri"/>
      <family val="2"/>
      <charset val="1"/>
    </font>
    <font>
      <b/>
      <sz val="16"/>
      <color rgb="FFFFFFFF"/>
      <name val="Calibri"/>
      <family val="2"/>
      <charset val="1"/>
    </font>
    <font>
      <b/>
      <sz val="11"/>
      <color rgb="FFFFFFFF"/>
      <name val="Calibri"/>
      <family val="2"/>
      <charset val="1"/>
    </font>
    <font>
      <b/>
      <sz val="9"/>
      <color rgb="FF000000"/>
      <name val="Calibri"/>
      <family val="2"/>
      <charset val="1"/>
    </font>
    <font>
      <sz val="11"/>
      <color rgb="FFFF0000"/>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00000"/>
      <name val="Calibri"/>
      <family val="2"/>
      <charset val="1"/>
    </font>
    <font>
      <sz val="11"/>
      <color rgb="FFFF0000"/>
      <name val="Calibri"/>
      <family val="2"/>
    </font>
    <font>
      <b/>
      <sz val="11"/>
      <color rgb="FFFF0000"/>
      <name val="Calibri"/>
      <family val="2"/>
    </font>
    <font>
      <sz val="11"/>
      <name val="Calibri"/>
      <family val="2"/>
    </font>
    <font>
      <strike/>
      <sz val="11"/>
      <color rgb="FFFF0000"/>
      <name val="Calibri"/>
      <family val="2"/>
      <charset val="1"/>
    </font>
    <font>
      <sz val="11"/>
      <color rgb="FF0070C0"/>
      <name val="Calibri"/>
      <family val="2"/>
    </font>
    <font>
      <strike/>
      <sz val="11"/>
      <color rgb="FFFF0000"/>
      <name val="Calibri"/>
      <family val="2"/>
    </font>
    <font>
      <sz val="11"/>
      <color rgb="FF000000"/>
      <name val="Calibri"/>
      <family val="2"/>
    </font>
    <font>
      <sz val="11"/>
      <color rgb="FF00B0F0"/>
      <name val="Calibri"/>
      <family val="2"/>
    </font>
    <font>
      <sz val="11"/>
      <color theme="4" tint="-0.249977111117893"/>
      <name val="Calibri"/>
      <family val="2"/>
    </font>
    <font>
      <sz val="11"/>
      <color theme="4"/>
      <name val="Calibri"/>
      <family val="2"/>
    </font>
    <font>
      <sz val="11"/>
      <color rgb="FF00B0F0"/>
      <name val="Calibri"/>
      <family val="2"/>
      <charset val="1"/>
    </font>
    <font>
      <sz val="11"/>
      <color theme="4"/>
      <name val="Calibri"/>
      <family val="2"/>
      <charset val="1"/>
    </font>
    <font>
      <strike/>
      <sz val="11"/>
      <color rgb="FF000000"/>
      <name val="Calibri"/>
      <family val="2"/>
      <charset val="1"/>
    </font>
    <font>
      <strike/>
      <sz val="11"/>
      <color theme="4"/>
      <name val="Calibri"/>
      <family val="2"/>
      <charset val="1"/>
    </font>
    <font>
      <strike/>
      <sz val="11"/>
      <color rgb="FF0070C0"/>
      <name val="Calibri"/>
      <family val="2"/>
      <charset val="1"/>
    </font>
    <font>
      <strike/>
      <sz val="11"/>
      <color theme="1"/>
      <name val="Calibri"/>
      <family val="2"/>
      <charset val="1"/>
    </font>
    <font>
      <sz val="11"/>
      <color theme="1"/>
      <name val="Calibri"/>
      <family val="2"/>
    </font>
    <font>
      <i/>
      <strike/>
      <sz val="11"/>
      <color rgb="FFFF0000"/>
      <name val="Calibri"/>
      <family val="2"/>
      <charset val="1"/>
    </font>
    <font>
      <b/>
      <sz val="12"/>
      <color rgb="FF00B0F0"/>
      <name val="Calibri"/>
      <family val="2"/>
    </font>
    <font>
      <b/>
      <sz val="12"/>
      <color rgb="FFFFC000"/>
      <name val="Calibri"/>
      <family val="2"/>
    </font>
    <font>
      <sz val="11"/>
      <color theme="0"/>
      <name val="Calibri"/>
      <family val="2"/>
    </font>
    <font>
      <b/>
      <sz val="12"/>
      <color rgb="FF000000"/>
      <name val="Calibri"/>
      <family val="2"/>
    </font>
    <font>
      <b/>
      <sz val="12"/>
      <color rgb="FFFF0000"/>
      <name val="Calibri"/>
      <family val="2"/>
    </font>
    <font>
      <b/>
      <sz val="12"/>
      <color rgb="FF00B050"/>
      <name val="Calibri"/>
      <family val="2"/>
    </font>
    <font>
      <sz val="12"/>
      <color theme="0"/>
      <name val="Calibri"/>
      <family val="2"/>
    </font>
    <font>
      <sz val="10"/>
      <color rgb="FF00B0F0"/>
      <name val="Calibri"/>
      <family val="2"/>
      <charset val="1"/>
    </font>
  </fonts>
  <fills count="16">
    <fill>
      <patternFill patternType="none"/>
    </fill>
    <fill>
      <patternFill patternType="gray125"/>
    </fill>
    <fill>
      <patternFill patternType="solid">
        <fgColor rgb="FFF2F2F2"/>
        <bgColor rgb="FFFFFFFF"/>
      </patternFill>
    </fill>
    <fill>
      <patternFill patternType="solid">
        <fgColor rgb="FFFFFFFF"/>
        <bgColor rgb="FFF2F2F2"/>
      </patternFill>
    </fill>
    <fill>
      <patternFill patternType="solid">
        <fgColor rgb="FF7030A0"/>
        <bgColor rgb="FF993366"/>
      </patternFill>
    </fill>
    <fill>
      <patternFill patternType="solid">
        <fgColor rgb="FF948A54"/>
        <bgColor rgb="FF969696"/>
      </patternFill>
    </fill>
    <fill>
      <patternFill patternType="solid">
        <fgColor rgb="FF10243E"/>
        <bgColor rgb="FF333333"/>
      </patternFill>
    </fill>
    <fill>
      <patternFill patternType="solid">
        <fgColor rgb="FF6600CC"/>
        <bgColor rgb="FF800080"/>
      </patternFill>
    </fill>
    <fill>
      <patternFill patternType="solid">
        <fgColor rgb="FF8EB4E3"/>
        <bgColor rgb="FF9999FF"/>
      </patternFill>
    </fill>
    <fill>
      <patternFill patternType="solid">
        <fgColor rgb="FF9999FF"/>
        <bgColor rgb="FF8EB4E3"/>
      </patternFill>
    </fill>
    <fill>
      <patternFill patternType="solid">
        <fgColor rgb="FFD9D9D9"/>
        <bgColor rgb="FFC0C0C0"/>
      </patternFill>
    </fill>
    <fill>
      <patternFill patternType="solid">
        <fgColor rgb="FFFFFF00"/>
        <bgColor rgb="FFFFFF00"/>
      </patternFill>
    </fill>
    <fill>
      <patternFill patternType="solid">
        <fgColor rgb="FFFFC000"/>
        <bgColor rgb="FFFF9900"/>
      </patternFill>
    </fill>
    <fill>
      <patternFill patternType="solid">
        <fgColor rgb="FFFF0000"/>
        <bgColor rgb="FF9C0006"/>
      </patternFill>
    </fill>
    <fill>
      <patternFill patternType="solid">
        <fgColor rgb="FF00B050"/>
        <bgColor rgb="FF008080"/>
      </patternFill>
    </fill>
    <fill>
      <patternFill patternType="solid">
        <fgColor rgb="FF92D050"/>
        <bgColor rgb="FFC0C0C0"/>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style="thin">
        <color auto="1"/>
      </bottom>
      <diagonal/>
    </border>
    <border>
      <left style="thin">
        <color auto="1"/>
      </left>
      <right style="thin">
        <color auto="1"/>
      </right>
      <top style="thick">
        <color auto="1"/>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9" fillId="0" borderId="0"/>
  </cellStyleXfs>
  <cellXfs count="140">
    <xf numFmtId="0" fontId="0" fillId="0" borderId="0" xfId="0"/>
    <xf numFmtId="0" fontId="0" fillId="0" borderId="0" xfId="0" applyProtection="1">
      <protection locked="0"/>
    </xf>
    <xf numFmtId="0" fontId="1" fillId="0" borderId="0" xfId="0" applyFont="1" applyAlignment="1" applyProtection="1">
      <alignment vertical="center"/>
      <protection locked="0"/>
    </xf>
    <xf numFmtId="0" fontId="0" fillId="0" borderId="0" xfId="0" applyAlignment="1" applyProtection="1">
      <alignment vertical="center"/>
      <protection locked="0"/>
    </xf>
    <xf numFmtId="0" fontId="1" fillId="2" borderId="1"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2" xfId="0" applyBorder="1" applyAlignment="1" applyProtection="1">
      <alignment horizontal="center" wrapText="1"/>
      <protection locked="0"/>
    </xf>
    <xf numFmtId="164" fontId="0" fillId="0" borderId="1" xfId="0" applyNumberForma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0" fillId="3" borderId="1" xfId="0"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165" fontId="0" fillId="0" borderId="1" xfId="0" applyNumberFormat="1" applyBorder="1" applyAlignment="1">
      <alignment horizontal="center" vertical="center" wrapText="1"/>
    </xf>
    <xf numFmtId="0" fontId="0" fillId="0" borderId="4"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10" fillId="7" borderId="9" xfId="0" applyFont="1" applyFill="1" applyBorder="1" applyAlignment="1">
      <alignment horizontal="center" vertical="center"/>
    </xf>
    <xf numFmtId="0" fontId="1" fillId="8" borderId="2" xfId="0" applyFont="1" applyFill="1" applyBorder="1" applyAlignment="1">
      <alignment horizontal="center" vertical="center"/>
    </xf>
    <xf numFmtId="0" fontId="1" fillId="8" borderId="2"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0" fillId="0" borderId="11" xfId="0" applyBorder="1" applyAlignment="1">
      <alignment horizontal="left" vertical="center" wrapText="1"/>
    </xf>
    <xf numFmtId="0" fontId="12"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13" fillId="10" borderId="9"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10" borderId="9" xfId="1" applyFont="1" applyFill="1" applyBorder="1" applyAlignment="1">
      <alignment horizontal="center" vertical="center" wrapText="1"/>
    </xf>
    <xf numFmtId="0" fontId="15" fillId="0" borderId="9" xfId="0" applyFont="1" applyBorder="1" applyAlignment="1">
      <alignment horizontal="center" vertical="center" wrapText="1"/>
    </xf>
    <xf numFmtId="0" fontId="15" fillId="0" borderId="9" xfId="0" applyFont="1" applyBorder="1" applyAlignment="1">
      <alignment vertical="center" wrapText="1"/>
    </xf>
    <xf numFmtId="0" fontId="15" fillId="0" borderId="9" xfId="0" applyFont="1" applyBorder="1" applyAlignment="1">
      <alignment horizontal="justify" vertical="center" wrapText="1"/>
    </xf>
    <xf numFmtId="0" fontId="15" fillId="10" borderId="19" xfId="0" applyFont="1" applyFill="1" applyBorder="1" applyAlignment="1">
      <alignment horizontal="center" vertical="center" wrapText="1"/>
    </xf>
    <xf numFmtId="0" fontId="15" fillId="10" borderId="20"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8" fillId="12" borderId="1" xfId="0" applyFont="1" applyFill="1" applyBorder="1" applyAlignment="1">
      <alignment horizontal="center" vertical="center" wrapText="1"/>
    </xf>
    <xf numFmtId="0" fontId="18" fillId="14" borderId="21" xfId="0" applyFont="1" applyFill="1" applyBorder="1" applyAlignment="1">
      <alignment horizontal="center" vertical="center" wrapText="1"/>
    </xf>
    <xf numFmtId="0" fontId="18" fillId="11" borderId="20" xfId="0" applyFont="1" applyFill="1" applyBorder="1" applyAlignment="1">
      <alignment horizontal="center" vertical="center" wrapText="1"/>
    </xf>
    <xf numFmtId="0" fontId="18" fillId="12" borderId="18" xfId="0" applyFont="1" applyFill="1" applyBorder="1" applyAlignment="1">
      <alignment horizontal="center" vertical="center" wrapText="1"/>
    </xf>
    <xf numFmtId="0" fontId="14" fillId="13" borderId="9" xfId="0" applyFont="1" applyFill="1" applyBorder="1" applyAlignment="1">
      <alignment horizontal="center" vertical="center" wrapText="1"/>
    </xf>
    <xf numFmtId="0" fontId="14" fillId="12" borderId="9" xfId="0" applyFont="1" applyFill="1" applyBorder="1" applyAlignment="1">
      <alignment horizontal="center" vertical="center" wrapText="1"/>
    </xf>
    <xf numFmtId="0" fontId="14" fillId="11" borderId="9" xfId="0" applyFont="1" applyFill="1" applyBorder="1" applyAlignment="1">
      <alignment horizontal="center" vertical="center" wrapText="1"/>
    </xf>
    <xf numFmtId="0" fontId="14" fillId="15" borderId="9" xfId="0" applyFont="1" applyFill="1" applyBorder="1" applyAlignment="1">
      <alignment horizontal="center" vertical="center" wrapText="1"/>
    </xf>
    <xf numFmtId="0" fontId="14" fillId="12" borderId="23" xfId="0" applyFont="1" applyFill="1" applyBorder="1" applyAlignment="1">
      <alignment horizontal="justify" vertical="center" wrapText="1"/>
    </xf>
    <xf numFmtId="0" fontId="14" fillId="13" borderId="24" xfId="0" applyFont="1" applyFill="1" applyBorder="1" applyAlignment="1">
      <alignment horizontal="justify" vertical="center" wrapText="1"/>
    </xf>
    <xf numFmtId="0" fontId="15" fillId="12" borderId="25" xfId="0" applyFont="1" applyFill="1" applyBorder="1" applyAlignment="1">
      <alignment horizontal="justify" vertical="center" wrapText="1"/>
    </xf>
    <xf numFmtId="0" fontId="15" fillId="13" borderId="19" xfId="0" applyFont="1" applyFill="1" applyBorder="1" applyAlignment="1">
      <alignment horizontal="justify" vertical="center" wrapText="1"/>
    </xf>
    <xf numFmtId="0" fontId="15" fillId="12" borderId="21" xfId="0" applyFont="1" applyFill="1" applyBorder="1" applyAlignment="1">
      <alignment horizontal="justify" vertical="center" wrapText="1"/>
    </xf>
    <xf numFmtId="0" fontId="15" fillId="13" borderId="20" xfId="0" applyFont="1" applyFill="1" applyBorder="1" applyAlignment="1">
      <alignment horizontal="justify" vertical="center" wrapText="1"/>
    </xf>
    <xf numFmtId="0" fontId="14" fillId="14" borderId="25" xfId="0" applyFont="1" applyFill="1" applyBorder="1" applyAlignment="1">
      <alignment horizontal="justify" vertical="center" wrapText="1"/>
    </xf>
    <xf numFmtId="0" fontId="14" fillId="11" borderId="19" xfId="0" applyFont="1" applyFill="1" applyBorder="1" applyAlignment="1">
      <alignment horizontal="justify" vertical="center" wrapText="1"/>
    </xf>
    <xf numFmtId="0" fontId="15" fillId="14" borderId="25" xfId="0" applyFont="1" applyFill="1" applyBorder="1" applyAlignment="1">
      <alignment horizontal="justify" vertical="center" wrapText="1"/>
    </xf>
    <xf numFmtId="0" fontId="15" fillId="11" borderId="19" xfId="0" applyFont="1" applyFill="1" applyBorder="1" applyAlignment="1">
      <alignment horizontal="justify" vertical="center" wrapText="1"/>
    </xf>
    <xf numFmtId="0" fontId="0" fillId="11" borderId="19" xfId="0" applyFill="1" applyBorder="1" applyAlignment="1">
      <alignment vertical="top" wrapText="1"/>
    </xf>
    <xf numFmtId="0" fontId="15" fillId="14" borderId="21" xfId="0" applyFont="1" applyFill="1" applyBorder="1" applyAlignment="1">
      <alignment horizontal="justify" vertical="center" wrapText="1"/>
    </xf>
    <xf numFmtId="0" fontId="0" fillId="11" borderId="20" xfId="0" applyFill="1" applyBorder="1" applyAlignment="1">
      <alignment vertical="top" wrapText="1"/>
    </xf>
    <xf numFmtId="0" fontId="20" fillId="0" borderId="1" xfId="0" applyFont="1" applyBorder="1" applyAlignment="1" applyProtection="1">
      <alignment horizontal="center" vertical="center" wrapText="1"/>
      <protection locked="0"/>
    </xf>
    <xf numFmtId="0" fontId="21" fillId="0" borderId="7"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wrapText="1"/>
      <protection locked="0"/>
    </xf>
    <xf numFmtId="0" fontId="21" fillId="0" borderId="3" xfId="0" applyFont="1" applyBorder="1" applyAlignment="1" applyProtection="1">
      <alignment horizontal="center" vertical="center" wrapText="1"/>
      <protection locked="0"/>
    </xf>
    <xf numFmtId="164" fontId="0" fillId="0" borderId="4" xfId="0" applyNumberFormat="1" applyBorder="1" applyAlignment="1" applyProtection="1">
      <alignment horizontal="center" vertical="center" wrapText="1"/>
      <protection locked="0"/>
    </xf>
    <xf numFmtId="0" fontId="0" fillId="0" borderId="5" xfId="0" applyBorder="1" applyProtection="1">
      <protection locked="0"/>
    </xf>
    <xf numFmtId="0" fontId="12" fillId="0" borderId="1" xfId="0" applyFont="1" applyBorder="1" applyAlignment="1" applyProtection="1">
      <alignment horizontal="center" vertical="center" wrapText="1"/>
      <protection locked="0"/>
    </xf>
    <xf numFmtId="0" fontId="20" fillId="0" borderId="4"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0" fillId="0" borderId="3" xfId="0" applyBorder="1" applyAlignment="1" applyProtection="1">
      <alignment horizontal="center" vertical="center" wrapText="1"/>
      <protection locked="0"/>
    </xf>
    <xf numFmtId="164" fontId="0" fillId="0" borderId="3" xfId="0" applyNumberFormat="1" applyBorder="1" applyAlignment="1" applyProtection="1">
      <alignment horizontal="center" vertical="center" wrapText="1"/>
      <protection locked="0"/>
    </xf>
    <xf numFmtId="164" fontId="12" fillId="0" borderId="1" xfId="0" applyNumberFormat="1"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6" xfId="0" applyFont="1" applyBorder="1" applyAlignment="1" applyProtection="1">
      <alignment horizontal="center" wrapText="1"/>
      <protection locked="0"/>
    </xf>
    <xf numFmtId="164" fontId="0" fillId="0" borderId="6" xfId="0" applyNumberFormat="1" applyBorder="1" applyAlignment="1" applyProtection="1">
      <alignment horizontal="center" vertical="center" wrapText="1"/>
      <protection locked="0"/>
    </xf>
    <xf numFmtId="164" fontId="0" fillId="0" borderId="7" xfId="0" applyNumberForma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164" fontId="0" fillId="0" borderId="8" xfId="0" applyNumberForma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6"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164" fontId="24" fillId="0" borderId="1" xfId="0" applyNumberFormat="1"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29" fillId="0" borderId="1"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0" fontId="32" fillId="0" borderId="1" xfId="0" applyFont="1" applyBorder="1" applyAlignment="1" applyProtection="1">
      <alignment horizontal="center" vertical="center" wrapText="1"/>
      <protection locked="0"/>
    </xf>
    <xf numFmtId="0" fontId="32" fillId="0" borderId="1" xfId="0" applyFont="1" applyBorder="1" applyAlignment="1">
      <alignment horizontal="center" vertical="center" wrapText="1"/>
    </xf>
    <xf numFmtId="164" fontId="32" fillId="0" borderId="1" xfId="0" applyNumberFormat="1" applyFont="1" applyBorder="1" applyAlignment="1" applyProtection="1">
      <alignment horizontal="center" vertical="center" wrapText="1"/>
      <protection locked="0"/>
    </xf>
    <xf numFmtId="0" fontId="32" fillId="0" borderId="0" xfId="0" applyFont="1" applyProtection="1">
      <protection locked="0"/>
    </xf>
    <xf numFmtId="0" fontId="32" fillId="0" borderId="0" xfId="0" applyFont="1"/>
    <xf numFmtId="0" fontId="32" fillId="3" borderId="1" xfId="0" applyFont="1" applyFill="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23" fillId="0" borderId="1" xfId="0" applyFont="1" applyBorder="1" applyAlignment="1">
      <alignment horizontal="center" vertical="center" wrapText="1"/>
    </xf>
    <xf numFmtId="164" fontId="23" fillId="0" borderId="1" xfId="0" applyNumberFormat="1"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164" fontId="27" fillId="0" borderId="1" xfId="0" applyNumberFormat="1" applyFont="1" applyBorder="1" applyAlignment="1" applyProtection="1">
      <alignment horizontal="center" vertical="center" wrapText="1"/>
      <protection locked="0"/>
    </xf>
    <xf numFmtId="0" fontId="12" fillId="0" borderId="0" xfId="0" applyFont="1" applyProtection="1">
      <protection locked="0"/>
    </xf>
    <xf numFmtId="0" fontId="12" fillId="0" borderId="0" xfId="0" applyFont="1"/>
    <xf numFmtId="0" fontId="30"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6" fillId="3" borderId="1" xfId="0" applyFont="1" applyFill="1" applyBorder="1" applyAlignment="1" applyProtection="1">
      <alignment horizontal="center" vertical="center" wrapText="1"/>
      <protection locked="0"/>
    </xf>
    <xf numFmtId="0" fontId="23" fillId="3" borderId="1" xfId="0" applyFont="1" applyFill="1" applyBorder="1" applyAlignment="1" applyProtection="1">
      <alignment horizontal="center" vertical="center" wrapText="1"/>
      <protection locked="0"/>
    </xf>
    <xf numFmtId="0" fontId="23" fillId="0" borderId="3" xfId="0" applyFont="1" applyBorder="1" applyAlignment="1">
      <alignment horizontal="center" vertical="center" wrapText="1"/>
    </xf>
    <xf numFmtId="0" fontId="38" fillId="0" borderId="0" xfId="0" applyFont="1" applyProtection="1">
      <protection locked="0"/>
    </xf>
    <xf numFmtId="0" fontId="39" fillId="0" borderId="0" xfId="0" applyFont="1" applyProtection="1">
      <protection locked="0"/>
    </xf>
    <xf numFmtId="0" fontId="40" fillId="0" borderId="0" xfId="0" applyFont="1" applyAlignment="1" applyProtection="1">
      <alignment horizontal="left"/>
      <protection locked="0"/>
    </xf>
    <xf numFmtId="0" fontId="41" fillId="0" borderId="0" xfId="0" applyFont="1" applyAlignment="1" applyProtection="1">
      <protection locked="0"/>
    </xf>
    <xf numFmtId="0" fontId="43" fillId="0" borderId="0" xfId="0" applyFont="1" applyAlignment="1" applyProtection="1">
      <protection locked="0"/>
    </xf>
    <xf numFmtId="0" fontId="44" fillId="0" borderId="0" xfId="0" applyFont="1" applyAlignment="1" applyProtection="1">
      <alignment horizontal="left"/>
      <protection locked="0"/>
    </xf>
    <xf numFmtId="0" fontId="1" fillId="2" borderId="1" xfId="0" applyFont="1" applyFill="1" applyBorder="1" applyAlignment="1" applyProtection="1">
      <alignment horizontal="center" vertical="center"/>
      <protection locked="0"/>
    </xf>
    <xf numFmtId="0" fontId="6" fillId="4" borderId="9" xfId="0" applyFont="1" applyFill="1" applyBorder="1" applyAlignment="1">
      <alignment horizontal="center" vertical="center"/>
    </xf>
    <xf numFmtId="0" fontId="3" fillId="0" borderId="9" xfId="0" applyFont="1" applyBorder="1" applyAlignment="1">
      <alignment horizontal="left" vertical="center" wrapText="1"/>
    </xf>
    <xf numFmtId="0" fontId="1" fillId="0" borderId="9" xfId="0" applyFont="1" applyBorder="1" applyAlignment="1">
      <alignment horizontal="left" vertical="center"/>
    </xf>
    <xf numFmtId="0" fontId="9" fillId="5" borderId="9" xfId="0" applyFont="1" applyFill="1" applyBorder="1" applyAlignment="1">
      <alignment horizontal="center"/>
    </xf>
    <xf numFmtId="0" fontId="10" fillId="6" borderId="9" xfId="0" applyFont="1" applyFill="1" applyBorder="1" applyAlignment="1">
      <alignment horizontal="center" vertical="center"/>
    </xf>
    <xf numFmtId="0" fontId="1" fillId="0" borderId="0" xfId="0" applyFont="1" applyAlignment="1">
      <alignment horizontal="center"/>
    </xf>
    <xf numFmtId="0" fontId="1" fillId="0" borderId="18" xfId="1" applyFont="1" applyBorder="1" applyAlignment="1">
      <alignment horizontal="center"/>
    </xf>
    <xf numFmtId="0" fontId="14" fillId="0" borderId="9" xfId="1" applyFont="1" applyBorder="1" applyAlignment="1">
      <alignment horizontal="center" vertical="center" wrapText="1"/>
    </xf>
    <xf numFmtId="0" fontId="15" fillId="0" borderId="9" xfId="1" applyFont="1" applyBorder="1" applyAlignment="1">
      <alignment horizontal="justify" vertical="center" wrapText="1"/>
    </xf>
    <xf numFmtId="0" fontId="15" fillId="0" borderId="9" xfId="1" applyFont="1" applyBorder="1" applyAlignment="1">
      <alignment horizontal="center" vertical="center" wrapText="1"/>
    </xf>
    <xf numFmtId="0" fontId="1" fillId="0" borderId="18" xfId="0" applyFont="1" applyBorder="1" applyAlignment="1">
      <alignment horizontal="center"/>
    </xf>
    <xf numFmtId="0" fontId="15" fillId="10" borderId="9" xfId="0" applyFont="1" applyFill="1" applyBorder="1" applyAlignment="1">
      <alignment horizontal="center" vertical="center" wrapText="1"/>
    </xf>
    <xf numFmtId="0" fontId="15" fillId="14" borderId="9"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2" borderId="9" xfId="0" applyFont="1" applyFill="1" applyBorder="1" applyAlignment="1">
      <alignment horizontal="center" vertical="center" wrapText="1"/>
    </xf>
    <xf numFmtId="0" fontId="15" fillId="13" borderId="9"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8" fillId="13" borderId="1" xfId="0" applyFont="1" applyFill="1" applyBorder="1" applyAlignment="1">
      <alignment horizontal="center" vertical="center" wrapText="1"/>
    </xf>
    <xf numFmtId="0" fontId="14" fillId="10" borderId="22" xfId="0" applyFont="1" applyFill="1" applyBorder="1" applyAlignment="1">
      <alignment horizontal="center" vertical="center" wrapText="1"/>
    </xf>
    <xf numFmtId="0" fontId="15" fillId="0" borderId="22" xfId="0" applyFont="1" applyBorder="1" applyAlignment="1">
      <alignment horizontal="center" vertical="center" wrapText="1"/>
    </xf>
    <xf numFmtId="0" fontId="45" fillId="0" borderId="1" xfId="0" applyFont="1" applyBorder="1" applyAlignment="1" applyProtection="1">
      <alignment horizontal="center" vertical="center" wrapText="1"/>
      <protection locked="0"/>
    </xf>
  </cellXfs>
  <cellStyles count="2">
    <cellStyle name="Normal" xfId="0" builtinId="0"/>
    <cellStyle name="Texto Explicativo" xfId="1" builtinId="53" customBuiltin="1"/>
  </cellStyles>
  <dxfs count="147">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FFC000"/>
        </patternFill>
      </fill>
    </dxf>
    <dxf>
      <fill>
        <patternFill>
          <bgColor rgb="FFFFC000"/>
        </patternFill>
      </fill>
    </dxf>
    <dxf>
      <font>
        <color rgb="FF9C0006"/>
      </font>
      <fill>
        <patternFill>
          <bgColor rgb="FF00B050"/>
        </patternFill>
      </fill>
    </dxf>
    <dxf>
      <fill>
        <patternFill>
          <bgColor rgb="FFFF0000"/>
        </patternFill>
      </fill>
    </dxf>
    <dxf>
      <fill>
        <patternFill>
          <bgColor rgb="FFFFFF00"/>
        </patternFill>
      </fill>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ont>
        <color rgb="FF000000"/>
        <name val="Calibri"/>
      </font>
      <alignment horizontal="general" vertical="bottom" textRotation="0" wrapText="0" indent="0" shrinkToFit="0"/>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FFC00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C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C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ont>
        <color rgb="FF000000"/>
        <name val="Calibri"/>
      </font>
    </dxf>
    <dxf>
      <font>
        <color rgb="FF000000"/>
        <name val="Calibri"/>
      </font>
    </dxf>
    <dxf>
      <font>
        <color rgb="FF000000"/>
        <name val="Calibri"/>
      </font>
    </dxf>
    <dxf>
      <font>
        <color rgb="FF000000"/>
        <name val="Calibri"/>
      </font>
    </dxf>
    <dxf>
      <font>
        <color rgb="FF000000"/>
        <name val="Calibri"/>
      </font>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
      <font>
        <color rgb="FF000000"/>
        <name val="Calibri"/>
      </font>
    </dxf>
    <dxf>
      <font>
        <color rgb="FF000000"/>
        <name val="Calibri"/>
      </font>
    </dxf>
    <dxf>
      <font>
        <color rgb="FF000000"/>
        <name val="Calibri"/>
      </font>
    </dxf>
    <dxf>
      <font>
        <color rgb="FF000000"/>
        <name val="Calibri"/>
      </font>
    </dxf>
    <dxf>
      <font>
        <color rgb="FF000000"/>
        <name val="Calibri"/>
      </font>
    </dxf>
    <dxf>
      <fill>
        <patternFill>
          <bgColor rgb="FF00B050"/>
        </patternFill>
      </fill>
    </dxf>
    <dxf>
      <fill>
        <patternFill>
          <bgColor rgb="FFFFFF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rgb="FF9C0006"/>
      </font>
      <fill>
        <patternFill>
          <bgColor rgb="FF00B050"/>
        </patternFill>
      </fill>
    </dxf>
    <dxf>
      <fill>
        <patternFill>
          <bgColor rgb="FFFF0000"/>
        </patternFill>
      </fill>
    </dxf>
    <dxf>
      <fill>
        <patternFill>
          <bgColor rgb="FFFFFF00"/>
        </patternFill>
      </fill>
    </dxf>
    <dxf>
      <fill>
        <patternFill>
          <bgColor rgb="FFFFC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6600CC"/>
      <rgbColor rgb="FF008080"/>
      <rgbColor rgb="FFC0C0C0"/>
      <rgbColor rgb="FF948A54"/>
      <rgbColor rgb="FF9999FF"/>
      <rgbColor rgb="FF7030A0"/>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2D050"/>
      <rgbColor rgb="FFFFC000"/>
      <rgbColor rgb="FFFF9900"/>
      <rgbColor rgb="FFFF6600"/>
      <rgbColor rgb="FF666699"/>
      <rgbColor rgb="FF969696"/>
      <rgbColor rgb="FF10243E"/>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3</xdr:col>
      <xdr:colOff>5553075</xdr:colOff>
      <xdr:row>13</xdr:row>
      <xdr:rowOff>590550</xdr:rowOff>
    </xdr:to>
    <xdr:sp macro="" textlink="">
      <xdr:nvSpPr>
        <xdr:cNvPr id="1064" name="shapetype_202" hidden="1">
          <a:extLst>
            <a:ext uri="{FF2B5EF4-FFF2-40B4-BE49-F238E27FC236}">
              <a16:creationId xmlns:a16="http://schemas.microsoft.com/office/drawing/2014/main" id="{0AD85B5E-44AC-4DF5-B271-445EC005984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62" name="shapetype_202" hidden="1">
          <a:extLst>
            <a:ext uri="{FF2B5EF4-FFF2-40B4-BE49-F238E27FC236}">
              <a16:creationId xmlns:a16="http://schemas.microsoft.com/office/drawing/2014/main" id="{EF737345-ECC7-48BC-811C-896DAA6CA52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60" name="shapetype_202" hidden="1">
          <a:extLst>
            <a:ext uri="{FF2B5EF4-FFF2-40B4-BE49-F238E27FC236}">
              <a16:creationId xmlns:a16="http://schemas.microsoft.com/office/drawing/2014/main" id="{196EBBFE-8399-413B-AD2A-4A5C80AE8F9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58" name="shapetype_202" hidden="1">
          <a:extLst>
            <a:ext uri="{FF2B5EF4-FFF2-40B4-BE49-F238E27FC236}">
              <a16:creationId xmlns:a16="http://schemas.microsoft.com/office/drawing/2014/main" id="{87C7E60D-17A9-44FD-AD00-DF94F81DA86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56" name="shapetype_202" hidden="1">
          <a:extLst>
            <a:ext uri="{FF2B5EF4-FFF2-40B4-BE49-F238E27FC236}">
              <a16:creationId xmlns:a16="http://schemas.microsoft.com/office/drawing/2014/main" id="{3DA45CAE-B9A2-41AC-8CF5-58911A0E903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54" name="shapetype_202" hidden="1">
          <a:extLst>
            <a:ext uri="{FF2B5EF4-FFF2-40B4-BE49-F238E27FC236}">
              <a16:creationId xmlns:a16="http://schemas.microsoft.com/office/drawing/2014/main" id="{5EBD40E5-1D93-4EE3-B9E1-D089FD10E2D6}"/>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52" name="shapetype_202" hidden="1">
          <a:extLst>
            <a:ext uri="{FF2B5EF4-FFF2-40B4-BE49-F238E27FC236}">
              <a16:creationId xmlns:a16="http://schemas.microsoft.com/office/drawing/2014/main" id="{C42BD79C-0DC2-424E-87AE-D3CB66B2704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50" name="shapetype_202" hidden="1">
          <a:extLst>
            <a:ext uri="{FF2B5EF4-FFF2-40B4-BE49-F238E27FC236}">
              <a16:creationId xmlns:a16="http://schemas.microsoft.com/office/drawing/2014/main" id="{5026E5F7-3108-45A0-A12E-2097725AA3E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48" name="shapetype_202" hidden="1">
          <a:extLst>
            <a:ext uri="{FF2B5EF4-FFF2-40B4-BE49-F238E27FC236}">
              <a16:creationId xmlns:a16="http://schemas.microsoft.com/office/drawing/2014/main" id="{42FD905E-7144-4E0C-9A44-9994C161B32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46" name="shapetype_202" hidden="1">
          <a:extLst>
            <a:ext uri="{FF2B5EF4-FFF2-40B4-BE49-F238E27FC236}">
              <a16:creationId xmlns:a16="http://schemas.microsoft.com/office/drawing/2014/main" id="{CFD1A018-2D83-4F6A-9707-B8E48AF867D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44" name="shapetype_202" hidden="1">
          <a:extLst>
            <a:ext uri="{FF2B5EF4-FFF2-40B4-BE49-F238E27FC236}">
              <a16:creationId xmlns:a16="http://schemas.microsoft.com/office/drawing/2014/main" id="{D108FA8B-2EBA-4656-958B-F7C950302D3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42" name="shapetype_202" hidden="1">
          <a:extLst>
            <a:ext uri="{FF2B5EF4-FFF2-40B4-BE49-F238E27FC236}">
              <a16:creationId xmlns:a16="http://schemas.microsoft.com/office/drawing/2014/main" id="{BAD2E8D6-4028-4409-9AE9-9597BFFCFD8C}"/>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40" name="shapetype_202" hidden="1">
          <a:extLst>
            <a:ext uri="{FF2B5EF4-FFF2-40B4-BE49-F238E27FC236}">
              <a16:creationId xmlns:a16="http://schemas.microsoft.com/office/drawing/2014/main" id="{B0D7DF5C-833E-437F-9495-559FA765A19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38" name="shapetype_202" hidden="1">
          <a:extLst>
            <a:ext uri="{FF2B5EF4-FFF2-40B4-BE49-F238E27FC236}">
              <a16:creationId xmlns:a16="http://schemas.microsoft.com/office/drawing/2014/main" id="{786860D1-EAA4-475D-BB22-F3B348770B7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36" name="shapetype_202" hidden="1">
          <a:extLst>
            <a:ext uri="{FF2B5EF4-FFF2-40B4-BE49-F238E27FC236}">
              <a16:creationId xmlns:a16="http://schemas.microsoft.com/office/drawing/2014/main" id="{DF4DAD9B-62AF-4D6B-A53C-8E083AEEAB9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34" name="shapetype_202" hidden="1">
          <a:extLst>
            <a:ext uri="{FF2B5EF4-FFF2-40B4-BE49-F238E27FC236}">
              <a16:creationId xmlns:a16="http://schemas.microsoft.com/office/drawing/2014/main" id="{346C04B5-D1BF-4086-B2F7-F052EFA6F3B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32" name="shapetype_202" hidden="1">
          <a:extLst>
            <a:ext uri="{FF2B5EF4-FFF2-40B4-BE49-F238E27FC236}">
              <a16:creationId xmlns:a16="http://schemas.microsoft.com/office/drawing/2014/main" id="{19D80D7D-66A8-47AE-B43F-202EA062C9D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30" name="shapetype_202" hidden="1">
          <a:extLst>
            <a:ext uri="{FF2B5EF4-FFF2-40B4-BE49-F238E27FC236}">
              <a16:creationId xmlns:a16="http://schemas.microsoft.com/office/drawing/2014/main" id="{D69779BA-D990-4211-9FC2-1CE1A2130A4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28" name="shapetype_202" hidden="1">
          <a:extLst>
            <a:ext uri="{FF2B5EF4-FFF2-40B4-BE49-F238E27FC236}">
              <a16:creationId xmlns:a16="http://schemas.microsoft.com/office/drawing/2014/main" id="{1F10DE33-5150-43F3-A96F-904B58DB9F3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3</xdr:row>
      <xdr:rowOff>0</xdr:rowOff>
    </xdr:from>
    <xdr:to>
      <xdr:col>3</xdr:col>
      <xdr:colOff>5553075</xdr:colOff>
      <xdr:row>13</xdr:row>
      <xdr:rowOff>590550</xdr:rowOff>
    </xdr:to>
    <xdr:sp macro="" textlink="">
      <xdr:nvSpPr>
        <xdr:cNvPr id="1026" name="shapetype_202" hidden="1">
          <a:extLst>
            <a:ext uri="{FF2B5EF4-FFF2-40B4-BE49-F238E27FC236}">
              <a16:creationId xmlns:a16="http://schemas.microsoft.com/office/drawing/2014/main" id="{D6D11D37-E656-4E76-8E8F-A3B4334D003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L74"/>
  <sheetViews>
    <sheetView tabSelected="1" topLeftCell="A27" zoomScale="120" zoomScaleNormal="120" workbookViewId="0">
      <selection activeCell="A28" sqref="A28"/>
    </sheetView>
  </sheetViews>
  <sheetFormatPr defaultRowHeight="15" x14ac:dyDescent="0.25"/>
  <cols>
    <col min="1" max="1" width="6.140625" style="1" customWidth="1"/>
    <col min="2" max="2" width="18.85546875" style="1" customWidth="1"/>
    <col min="3" max="3" width="37.42578125" style="1" customWidth="1"/>
    <col min="4" max="4" width="70.140625" style="1" customWidth="1"/>
    <col min="5" max="5" width="21.7109375" style="1" customWidth="1"/>
    <col min="6" max="6" width="39.42578125" style="1" customWidth="1"/>
    <col min="7" max="7" width="56" style="1" customWidth="1"/>
    <col min="8" max="8" width="62" style="1" customWidth="1"/>
    <col min="9" max="9" width="17.42578125" style="1" customWidth="1"/>
    <col min="10" max="10" width="13.5703125" style="1" customWidth="1"/>
    <col min="11" max="11" width="10.7109375" style="1" customWidth="1"/>
    <col min="12" max="12" width="11.85546875" style="1" customWidth="1"/>
    <col min="13" max="13" width="67.140625" style="1" customWidth="1"/>
    <col min="14" max="14" width="20.85546875" style="1" customWidth="1"/>
    <col min="15" max="15" width="12.85546875" style="1" customWidth="1"/>
    <col min="16" max="16" width="11.5703125" style="1" customWidth="1"/>
    <col min="17" max="17" width="9.85546875" style="1" customWidth="1"/>
    <col min="18" max="19" width="14.42578125" style="1" customWidth="1"/>
    <col min="20" max="20" width="16.7109375" style="1" customWidth="1"/>
    <col min="21" max="21" width="39.5703125" style="1" customWidth="1"/>
    <col min="22" max="22" width="22.7109375" style="1" customWidth="1"/>
    <col min="23" max="23" width="18.7109375" style="1" customWidth="1"/>
    <col min="24" max="24" width="14.140625" style="1" customWidth="1"/>
    <col min="25" max="25" width="14.85546875" style="1" customWidth="1"/>
    <col min="26" max="26" width="19" style="1" customWidth="1"/>
    <col min="27" max="27" width="30.7109375" style="1" customWidth="1"/>
    <col min="28" max="28" width="13.85546875" style="1" customWidth="1"/>
    <col min="29" max="1025" width="9.140625" style="1" customWidth="1"/>
  </cols>
  <sheetData>
    <row r="1" spans="1:1026" x14ac:dyDescent="0.25">
      <c r="AML1" s="1"/>
    </row>
    <row r="2" spans="1:1026" ht="15.75" x14ac:dyDescent="0.25">
      <c r="A2" s="2" t="s">
        <v>347</v>
      </c>
      <c r="B2" s="2"/>
      <c r="C2" s="2"/>
      <c r="D2" s="2"/>
      <c r="E2" s="112"/>
      <c r="F2" s="113"/>
      <c r="S2" s="114" t="s">
        <v>36</v>
      </c>
      <c r="AML2" s="1"/>
    </row>
    <row r="3" spans="1:1026" s="115" customFormat="1" ht="15.75" x14ac:dyDescent="0.25">
      <c r="A3" s="2" t="s">
        <v>348</v>
      </c>
      <c r="B3" s="2"/>
      <c r="C3" s="2"/>
      <c r="D3" s="2"/>
      <c r="E3" s="116"/>
      <c r="G3" s="1"/>
      <c r="H3" s="1"/>
      <c r="I3" s="1"/>
      <c r="J3" s="1"/>
      <c r="S3" s="117" t="s">
        <v>33</v>
      </c>
    </row>
    <row r="4" spans="1:1026" x14ac:dyDescent="0.25">
      <c r="A4" s="2" t="s">
        <v>0</v>
      </c>
      <c r="B4" s="2"/>
      <c r="C4" s="3" t="s">
        <v>345</v>
      </c>
      <c r="D4" s="3"/>
      <c r="E4" s="3"/>
      <c r="F4" s="3"/>
      <c r="G4" s="3"/>
      <c r="H4" s="3"/>
      <c r="I4" s="3"/>
      <c r="J4" s="3"/>
      <c r="K4" s="3"/>
      <c r="L4" s="3"/>
      <c r="M4" s="3"/>
      <c r="N4" s="3"/>
      <c r="O4" s="3"/>
      <c r="P4" s="3"/>
      <c r="Q4" s="3"/>
      <c r="R4" s="3"/>
      <c r="S4" s="3"/>
      <c r="T4" s="3"/>
      <c r="U4" s="3"/>
      <c r="V4" s="3"/>
      <c r="W4" s="3"/>
      <c r="X4" s="3"/>
      <c r="Y4" s="3"/>
      <c r="Z4" s="3"/>
      <c r="AA4" s="3"/>
    </row>
    <row r="5" spans="1:1026" x14ac:dyDescent="0.25">
      <c r="A5" s="2" t="s">
        <v>2</v>
      </c>
      <c r="B5" s="2"/>
      <c r="C5" s="3" t="s">
        <v>346</v>
      </c>
      <c r="D5" s="3"/>
      <c r="E5" s="3"/>
      <c r="F5" s="3"/>
      <c r="G5" s="3"/>
      <c r="H5" s="3"/>
      <c r="I5" s="3"/>
      <c r="J5" s="3"/>
      <c r="K5" s="3"/>
      <c r="L5" s="3"/>
      <c r="M5" s="3"/>
      <c r="N5" s="3"/>
      <c r="O5" s="3"/>
      <c r="P5" s="3"/>
      <c r="Q5" s="3"/>
      <c r="R5" s="3"/>
      <c r="S5" s="3"/>
      <c r="T5" s="3"/>
      <c r="U5" s="3"/>
      <c r="V5" s="3"/>
      <c r="W5" s="3"/>
      <c r="X5" s="3"/>
      <c r="Y5" s="3"/>
      <c r="Z5" s="3"/>
      <c r="AA5" s="3"/>
    </row>
    <row r="6" spans="1:1026" x14ac:dyDescent="0.25">
      <c r="A6" s="118" t="s">
        <v>3</v>
      </c>
      <c r="B6" s="118"/>
      <c r="C6" s="118"/>
      <c r="D6" s="118"/>
      <c r="E6" s="118"/>
      <c r="F6" s="118"/>
      <c r="G6" s="118"/>
      <c r="H6" s="118"/>
      <c r="I6" s="118"/>
      <c r="J6" s="118" t="s">
        <v>4</v>
      </c>
      <c r="K6" s="118"/>
      <c r="L6" s="118"/>
      <c r="M6" s="118"/>
      <c r="N6" s="118"/>
      <c r="O6" s="118"/>
      <c r="P6" s="118"/>
      <c r="Q6" s="118"/>
      <c r="R6" s="118" t="s">
        <v>5</v>
      </c>
      <c r="S6" s="118"/>
      <c r="T6" s="118" t="s">
        <v>6</v>
      </c>
      <c r="U6" s="118"/>
      <c r="V6" s="118"/>
      <c r="W6" s="118"/>
      <c r="X6" s="118"/>
      <c r="Y6" s="118"/>
      <c r="Z6" s="118"/>
      <c r="AA6" s="118"/>
    </row>
    <row r="7" spans="1:1026" ht="41.25" customHeight="1" x14ac:dyDescent="0.25">
      <c r="A7" s="4" t="s">
        <v>7</v>
      </c>
      <c r="B7" s="4" t="s">
        <v>8</v>
      </c>
      <c r="C7" s="4" t="s">
        <v>9</v>
      </c>
      <c r="D7" s="4" t="s">
        <v>10</v>
      </c>
      <c r="E7" s="4" t="s">
        <v>11</v>
      </c>
      <c r="F7" s="4" t="s">
        <v>12</v>
      </c>
      <c r="G7" s="4" t="s">
        <v>13</v>
      </c>
      <c r="H7" s="4" t="s">
        <v>14</v>
      </c>
      <c r="I7" s="4" t="s">
        <v>15</v>
      </c>
      <c r="J7" s="4" t="s">
        <v>16</v>
      </c>
      <c r="K7" s="4" t="s">
        <v>17</v>
      </c>
      <c r="L7" s="4" t="s">
        <v>18</v>
      </c>
      <c r="M7" s="4" t="s">
        <v>19</v>
      </c>
      <c r="N7" s="4" t="s">
        <v>20</v>
      </c>
      <c r="O7" s="4" t="s">
        <v>21</v>
      </c>
      <c r="P7" s="4" t="s">
        <v>22</v>
      </c>
      <c r="Q7" s="4" t="s">
        <v>23</v>
      </c>
      <c r="R7" s="4" t="s">
        <v>24</v>
      </c>
      <c r="S7" s="4" t="s">
        <v>25</v>
      </c>
      <c r="T7" s="4" t="s">
        <v>26</v>
      </c>
      <c r="U7" s="4" t="s">
        <v>27</v>
      </c>
      <c r="V7" s="4" t="s">
        <v>20</v>
      </c>
      <c r="W7" s="4" t="s">
        <v>28</v>
      </c>
      <c r="X7" s="4" t="s">
        <v>29</v>
      </c>
      <c r="Y7" s="4" t="s">
        <v>30</v>
      </c>
      <c r="Z7" s="4" t="s">
        <v>31</v>
      </c>
      <c r="AA7" s="4" t="s">
        <v>32</v>
      </c>
    </row>
    <row r="8" spans="1:1026" ht="285" x14ac:dyDescent="0.25">
      <c r="A8" s="92">
        <v>1</v>
      </c>
      <c r="B8" s="5" t="s">
        <v>330</v>
      </c>
      <c r="C8" s="5" t="s">
        <v>39</v>
      </c>
      <c r="D8" s="5" t="s">
        <v>40</v>
      </c>
      <c r="E8" s="5" t="s">
        <v>276</v>
      </c>
      <c r="F8" s="89" t="s">
        <v>277</v>
      </c>
      <c r="G8" s="10" t="s">
        <v>349</v>
      </c>
      <c r="H8" s="86" t="s">
        <v>350</v>
      </c>
      <c r="I8" s="90" t="s">
        <v>278</v>
      </c>
      <c r="J8" s="91">
        <v>5</v>
      </c>
      <c r="K8" s="5">
        <v>8</v>
      </c>
      <c r="L8" s="6">
        <f>J8*K8</f>
        <v>40</v>
      </c>
      <c r="M8" s="86" t="s">
        <v>279</v>
      </c>
      <c r="N8" s="86" t="s">
        <v>280</v>
      </c>
      <c r="O8" s="5">
        <v>4</v>
      </c>
      <c r="P8" s="6">
        <f t="shared" ref="P8:P36" si="0">IF(O8=1,1,IF(O8=2,0.75,IF(O8=3,0.5,IF(O8=4,0.25,IF(O8=5,0.05)))))</f>
        <v>0.25</v>
      </c>
      <c r="Q8" s="6">
        <f t="shared" ref="Q8:Q36" si="1">L8*P8</f>
        <v>10</v>
      </c>
      <c r="R8" s="6" t="str">
        <f t="shared" ref="R8:R36" si="2">IF(Q8&lt;9.99,"Muito Baixo/Baixo",IF(Q8&lt;=39.99,"Médio",IF(Q8&lt;=79.99,"Alto",IF(Q8&lt;=100,"Muito Alto"))))</f>
        <v>Médio</v>
      </c>
      <c r="S8" s="6" t="str">
        <f t="shared" ref="S8:S36" si="3">IF(R8="Muito Baixo/Baixo","Monitorar","Tratar")</f>
        <v>Tratar</v>
      </c>
      <c r="T8" s="5" t="s">
        <v>33</v>
      </c>
      <c r="U8" s="87" t="s">
        <v>281</v>
      </c>
      <c r="V8" s="64" t="s">
        <v>282</v>
      </c>
      <c r="W8" s="87" t="s">
        <v>283</v>
      </c>
      <c r="X8" s="88" t="s">
        <v>351</v>
      </c>
      <c r="Y8" s="5" t="s">
        <v>34</v>
      </c>
      <c r="Z8" s="86" t="s">
        <v>352</v>
      </c>
      <c r="AA8" s="93" t="s">
        <v>353</v>
      </c>
    </row>
    <row r="9" spans="1:1026" s="98" customFormat="1" ht="60" x14ac:dyDescent="0.25">
      <c r="A9" s="94">
        <v>5</v>
      </c>
      <c r="B9" s="94" t="s">
        <v>1</v>
      </c>
      <c r="C9" s="85" t="s">
        <v>284</v>
      </c>
      <c r="D9" s="94" t="s">
        <v>41</v>
      </c>
      <c r="E9" s="94" t="s">
        <v>285</v>
      </c>
      <c r="F9" s="85" t="s">
        <v>286</v>
      </c>
      <c r="G9" s="94" t="s">
        <v>42</v>
      </c>
      <c r="H9" s="94" t="s">
        <v>43</v>
      </c>
      <c r="I9" s="94" t="s">
        <v>37</v>
      </c>
      <c r="J9" s="94">
        <v>5</v>
      </c>
      <c r="K9" s="94">
        <v>8</v>
      </c>
      <c r="L9" s="95">
        <f t="shared" ref="L9:L36" si="4">J9*K9</f>
        <v>40</v>
      </c>
      <c r="M9" s="94" t="s">
        <v>38</v>
      </c>
      <c r="N9" s="94" t="s">
        <v>285</v>
      </c>
      <c r="O9" s="94">
        <v>5</v>
      </c>
      <c r="P9" s="95">
        <f t="shared" si="0"/>
        <v>0.05</v>
      </c>
      <c r="Q9" s="95">
        <f t="shared" si="1"/>
        <v>2</v>
      </c>
      <c r="R9" s="95" t="str">
        <f t="shared" si="2"/>
        <v>Muito Baixo/Baixo</v>
      </c>
      <c r="S9" s="95" t="str">
        <f t="shared" si="3"/>
        <v>Monitorar</v>
      </c>
      <c r="T9" s="94" t="s">
        <v>36</v>
      </c>
      <c r="U9" s="94"/>
      <c r="V9" s="94"/>
      <c r="W9" s="94"/>
      <c r="X9" s="96"/>
      <c r="Y9" s="94" t="s">
        <v>34</v>
      </c>
      <c r="Z9" s="94"/>
      <c r="AA9" s="94"/>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97"/>
      <c r="DT9" s="97"/>
      <c r="DU9" s="97"/>
      <c r="DV9" s="97"/>
      <c r="DW9" s="97"/>
      <c r="DX9" s="97"/>
      <c r="DY9" s="97"/>
      <c r="DZ9" s="97"/>
      <c r="EA9" s="97"/>
      <c r="EB9" s="97"/>
      <c r="EC9" s="97"/>
      <c r="ED9" s="97"/>
      <c r="EE9" s="97"/>
      <c r="EF9" s="97"/>
      <c r="EG9" s="97"/>
      <c r="EH9" s="97"/>
      <c r="EI9" s="97"/>
      <c r="EJ9" s="97"/>
      <c r="EK9" s="97"/>
      <c r="EL9" s="97"/>
      <c r="EM9" s="97"/>
      <c r="EN9" s="97"/>
      <c r="EO9" s="97"/>
      <c r="EP9" s="97"/>
      <c r="EQ9" s="97"/>
      <c r="ER9" s="97"/>
      <c r="ES9" s="97"/>
      <c r="ET9" s="97"/>
      <c r="EU9" s="97"/>
      <c r="EV9" s="97"/>
      <c r="EW9" s="97"/>
      <c r="EX9" s="97"/>
      <c r="EY9" s="97"/>
      <c r="EZ9" s="97"/>
      <c r="FA9" s="97"/>
      <c r="FB9" s="97"/>
      <c r="FC9" s="97"/>
      <c r="FD9" s="97"/>
      <c r="FE9" s="97"/>
      <c r="FF9" s="97"/>
      <c r="FG9" s="97"/>
      <c r="FH9" s="97"/>
      <c r="FI9" s="97"/>
      <c r="FJ9" s="97"/>
      <c r="FK9" s="97"/>
      <c r="FL9" s="97"/>
      <c r="FM9" s="97"/>
      <c r="FN9" s="97"/>
      <c r="FO9" s="97"/>
      <c r="FP9" s="97"/>
      <c r="FQ9" s="97"/>
      <c r="FR9" s="97"/>
      <c r="FS9" s="97"/>
      <c r="FT9" s="97"/>
      <c r="FU9" s="97"/>
      <c r="FV9" s="97"/>
      <c r="FW9" s="97"/>
      <c r="FX9" s="97"/>
      <c r="FY9" s="97"/>
      <c r="FZ9" s="97"/>
      <c r="GA9" s="97"/>
      <c r="GB9" s="97"/>
      <c r="GC9" s="97"/>
      <c r="GD9" s="97"/>
      <c r="GE9" s="97"/>
      <c r="GF9" s="97"/>
      <c r="GG9" s="97"/>
      <c r="GH9" s="97"/>
      <c r="GI9" s="97"/>
      <c r="GJ9" s="97"/>
      <c r="GK9" s="97"/>
      <c r="GL9" s="97"/>
      <c r="GM9" s="97"/>
      <c r="GN9" s="97"/>
      <c r="GO9" s="97"/>
      <c r="GP9" s="97"/>
      <c r="GQ9" s="97"/>
      <c r="GR9" s="97"/>
      <c r="GS9" s="97"/>
      <c r="GT9" s="97"/>
      <c r="GU9" s="97"/>
      <c r="GV9" s="97"/>
      <c r="GW9" s="97"/>
      <c r="GX9" s="97"/>
      <c r="GY9" s="97"/>
      <c r="GZ9" s="97"/>
      <c r="HA9" s="97"/>
      <c r="HB9" s="97"/>
      <c r="HC9" s="97"/>
      <c r="HD9" s="97"/>
      <c r="HE9" s="97"/>
      <c r="HF9" s="97"/>
      <c r="HG9" s="97"/>
      <c r="HH9" s="97"/>
      <c r="HI9" s="97"/>
      <c r="HJ9" s="97"/>
      <c r="HK9" s="97"/>
      <c r="HL9" s="97"/>
      <c r="HM9" s="97"/>
      <c r="HN9" s="97"/>
      <c r="HO9" s="97"/>
      <c r="HP9" s="97"/>
      <c r="HQ9" s="97"/>
      <c r="HR9" s="97"/>
      <c r="HS9" s="97"/>
      <c r="HT9" s="97"/>
      <c r="HU9" s="97"/>
      <c r="HV9" s="97"/>
      <c r="HW9" s="97"/>
      <c r="HX9" s="97"/>
      <c r="HY9" s="97"/>
      <c r="HZ9" s="97"/>
      <c r="IA9" s="97"/>
      <c r="IB9" s="97"/>
      <c r="IC9" s="97"/>
      <c r="ID9" s="97"/>
      <c r="IE9" s="97"/>
      <c r="IF9" s="97"/>
      <c r="IG9" s="97"/>
      <c r="IH9" s="97"/>
      <c r="II9" s="97"/>
      <c r="IJ9" s="97"/>
      <c r="IK9" s="97"/>
      <c r="IL9" s="97"/>
      <c r="IM9" s="97"/>
      <c r="IN9" s="97"/>
      <c r="IO9" s="97"/>
      <c r="IP9" s="97"/>
      <c r="IQ9" s="97"/>
      <c r="IR9" s="97"/>
      <c r="IS9" s="97"/>
      <c r="IT9" s="97"/>
      <c r="IU9" s="97"/>
      <c r="IV9" s="97"/>
      <c r="IW9" s="97"/>
      <c r="IX9" s="97"/>
      <c r="IY9" s="97"/>
      <c r="IZ9" s="97"/>
      <c r="JA9" s="97"/>
      <c r="JB9" s="97"/>
      <c r="JC9" s="97"/>
      <c r="JD9" s="97"/>
      <c r="JE9" s="97"/>
      <c r="JF9" s="97"/>
      <c r="JG9" s="97"/>
      <c r="JH9" s="97"/>
      <c r="JI9" s="97"/>
      <c r="JJ9" s="97"/>
      <c r="JK9" s="97"/>
      <c r="JL9" s="97"/>
      <c r="JM9" s="97"/>
      <c r="JN9" s="97"/>
      <c r="JO9" s="97"/>
      <c r="JP9" s="97"/>
      <c r="JQ9" s="97"/>
      <c r="JR9" s="97"/>
      <c r="JS9" s="97"/>
      <c r="JT9" s="97"/>
      <c r="JU9" s="97"/>
      <c r="JV9" s="97"/>
      <c r="JW9" s="97"/>
      <c r="JX9" s="97"/>
      <c r="JY9" s="97"/>
      <c r="JZ9" s="97"/>
      <c r="KA9" s="97"/>
      <c r="KB9" s="97"/>
      <c r="KC9" s="97"/>
      <c r="KD9" s="97"/>
      <c r="KE9" s="97"/>
      <c r="KF9" s="97"/>
      <c r="KG9" s="97"/>
      <c r="KH9" s="97"/>
      <c r="KI9" s="97"/>
      <c r="KJ9" s="97"/>
      <c r="KK9" s="97"/>
      <c r="KL9" s="97"/>
      <c r="KM9" s="97"/>
      <c r="KN9" s="97"/>
      <c r="KO9" s="97"/>
      <c r="KP9" s="97"/>
      <c r="KQ9" s="97"/>
      <c r="KR9" s="97"/>
      <c r="KS9" s="97"/>
      <c r="KT9" s="97"/>
      <c r="KU9" s="97"/>
      <c r="KV9" s="97"/>
      <c r="KW9" s="97"/>
      <c r="KX9" s="97"/>
      <c r="KY9" s="97"/>
      <c r="KZ9" s="97"/>
      <c r="LA9" s="97"/>
      <c r="LB9" s="97"/>
      <c r="LC9" s="97"/>
      <c r="LD9" s="97"/>
      <c r="LE9" s="97"/>
      <c r="LF9" s="97"/>
      <c r="LG9" s="97"/>
      <c r="LH9" s="97"/>
      <c r="LI9" s="97"/>
      <c r="LJ9" s="97"/>
      <c r="LK9" s="97"/>
      <c r="LL9" s="97"/>
      <c r="LM9" s="97"/>
      <c r="LN9" s="97"/>
      <c r="LO9" s="97"/>
      <c r="LP9" s="97"/>
      <c r="LQ9" s="97"/>
      <c r="LR9" s="97"/>
      <c r="LS9" s="97"/>
      <c r="LT9" s="97"/>
      <c r="LU9" s="97"/>
      <c r="LV9" s="97"/>
      <c r="LW9" s="97"/>
      <c r="LX9" s="97"/>
      <c r="LY9" s="97"/>
      <c r="LZ9" s="97"/>
      <c r="MA9" s="97"/>
      <c r="MB9" s="97"/>
      <c r="MC9" s="97"/>
      <c r="MD9" s="97"/>
      <c r="ME9" s="97"/>
      <c r="MF9" s="97"/>
      <c r="MG9" s="97"/>
      <c r="MH9" s="97"/>
      <c r="MI9" s="97"/>
      <c r="MJ9" s="97"/>
      <c r="MK9" s="97"/>
      <c r="ML9" s="97"/>
      <c r="MM9" s="97"/>
      <c r="MN9" s="97"/>
      <c r="MO9" s="97"/>
      <c r="MP9" s="97"/>
      <c r="MQ9" s="97"/>
      <c r="MR9" s="97"/>
      <c r="MS9" s="97"/>
      <c r="MT9" s="97"/>
      <c r="MU9" s="97"/>
      <c r="MV9" s="97"/>
      <c r="MW9" s="97"/>
      <c r="MX9" s="97"/>
      <c r="MY9" s="97"/>
      <c r="MZ9" s="97"/>
      <c r="NA9" s="97"/>
      <c r="NB9" s="97"/>
      <c r="NC9" s="97"/>
      <c r="ND9" s="97"/>
      <c r="NE9" s="97"/>
      <c r="NF9" s="97"/>
      <c r="NG9" s="97"/>
      <c r="NH9" s="97"/>
      <c r="NI9" s="97"/>
      <c r="NJ9" s="97"/>
      <c r="NK9" s="97"/>
      <c r="NL9" s="97"/>
      <c r="NM9" s="97"/>
      <c r="NN9" s="97"/>
      <c r="NO9" s="97"/>
      <c r="NP9" s="97"/>
      <c r="NQ9" s="97"/>
      <c r="NR9" s="97"/>
      <c r="NS9" s="97"/>
      <c r="NT9" s="97"/>
      <c r="NU9" s="97"/>
      <c r="NV9" s="97"/>
      <c r="NW9" s="97"/>
      <c r="NX9" s="97"/>
      <c r="NY9" s="97"/>
      <c r="NZ9" s="97"/>
      <c r="OA9" s="97"/>
      <c r="OB9" s="97"/>
      <c r="OC9" s="97"/>
      <c r="OD9" s="97"/>
      <c r="OE9" s="97"/>
      <c r="OF9" s="97"/>
      <c r="OG9" s="97"/>
      <c r="OH9" s="97"/>
      <c r="OI9" s="97"/>
      <c r="OJ9" s="97"/>
      <c r="OK9" s="97"/>
      <c r="OL9" s="97"/>
      <c r="OM9" s="97"/>
      <c r="ON9" s="97"/>
      <c r="OO9" s="97"/>
      <c r="OP9" s="97"/>
      <c r="OQ9" s="97"/>
      <c r="OR9" s="97"/>
      <c r="OS9" s="97"/>
      <c r="OT9" s="97"/>
      <c r="OU9" s="97"/>
      <c r="OV9" s="97"/>
      <c r="OW9" s="97"/>
      <c r="OX9" s="97"/>
      <c r="OY9" s="97"/>
      <c r="OZ9" s="97"/>
      <c r="PA9" s="97"/>
      <c r="PB9" s="97"/>
      <c r="PC9" s="97"/>
      <c r="PD9" s="97"/>
      <c r="PE9" s="97"/>
      <c r="PF9" s="97"/>
      <c r="PG9" s="97"/>
      <c r="PH9" s="97"/>
      <c r="PI9" s="97"/>
      <c r="PJ9" s="97"/>
      <c r="PK9" s="97"/>
      <c r="PL9" s="97"/>
      <c r="PM9" s="97"/>
      <c r="PN9" s="97"/>
      <c r="PO9" s="97"/>
      <c r="PP9" s="97"/>
      <c r="PQ9" s="97"/>
      <c r="PR9" s="97"/>
      <c r="PS9" s="97"/>
      <c r="PT9" s="97"/>
      <c r="PU9" s="97"/>
      <c r="PV9" s="97"/>
      <c r="PW9" s="97"/>
      <c r="PX9" s="97"/>
      <c r="PY9" s="97"/>
      <c r="PZ9" s="97"/>
      <c r="QA9" s="97"/>
      <c r="QB9" s="97"/>
      <c r="QC9" s="97"/>
      <c r="QD9" s="97"/>
      <c r="QE9" s="97"/>
      <c r="QF9" s="97"/>
      <c r="QG9" s="97"/>
      <c r="QH9" s="97"/>
      <c r="QI9" s="97"/>
      <c r="QJ9" s="97"/>
      <c r="QK9" s="97"/>
      <c r="QL9" s="97"/>
      <c r="QM9" s="97"/>
      <c r="QN9" s="97"/>
      <c r="QO9" s="97"/>
      <c r="QP9" s="97"/>
      <c r="QQ9" s="97"/>
      <c r="QR9" s="97"/>
      <c r="QS9" s="97"/>
      <c r="QT9" s="97"/>
      <c r="QU9" s="97"/>
      <c r="QV9" s="97"/>
      <c r="QW9" s="97"/>
      <c r="QX9" s="97"/>
      <c r="QY9" s="97"/>
      <c r="QZ9" s="97"/>
      <c r="RA9" s="97"/>
      <c r="RB9" s="97"/>
      <c r="RC9" s="97"/>
      <c r="RD9" s="97"/>
      <c r="RE9" s="97"/>
      <c r="RF9" s="97"/>
      <c r="RG9" s="97"/>
      <c r="RH9" s="97"/>
      <c r="RI9" s="97"/>
      <c r="RJ9" s="97"/>
      <c r="RK9" s="97"/>
      <c r="RL9" s="97"/>
      <c r="RM9" s="97"/>
      <c r="RN9" s="97"/>
      <c r="RO9" s="97"/>
      <c r="RP9" s="97"/>
      <c r="RQ9" s="97"/>
      <c r="RR9" s="97"/>
      <c r="RS9" s="97"/>
      <c r="RT9" s="97"/>
      <c r="RU9" s="97"/>
      <c r="RV9" s="97"/>
      <c r="RW9" s="97"/>
      <c r="RX9" s="97"/>
      <c r="RY9" s="97"/>
      <c r="RZ9" s="97"/>
      <c r="SA9" s="97"/>
      <c r="SB9" s="97"/>
      <c r="SC9" s="97"/>
      <c r="SD9" s="97"/>
      <c r="SE9" s="97"/>
      <c r="SF9" s="97"/>
      <c r="SG9" s="97"/>
      <c r="SH9" s="97"/>
      <c r="SI9" s="97"/>
      <c r="SJ9" s="97"/>
      <c r="SK9" s="97"/>
      <c r="SL9" s="97"/>
      <c r="SM9" s="97"/>
      <c r="SN9" s="97"/>
      <c r="SO9" s="97"/>
      <c r="SP9" s="97"/>
      <c r="SQ9" s="97"/>
      <c r="SR9" s="97"/>
      <c r="SS9" s="97"/>
      <c r="ST9" s="97"/>
      <c r="SU9" s="97"/>
      <c r="SV9" s="97"/>
      <c r="SW9" s="97"/>
      <c r="SX9" s="97"/>
      <c r="SY9" s="97"/>
      <c r="SZ9" s="97"/>
      <c r="TA9" s="97"/>
      <c r="TB9" s="97"/>
      <c r="TC9" s="97"/>
      <c r="TD9" s="97"/>
      <c r="TE9" s="97"/>
      <c r="TF9" s="97"/>
      <c r="TG9" s="97"/>
      <c r="TH9" s="97"/>
      <c r="TI9" s="97"/>
      <c r="TJ9" s="97"/>
      <c r="TK9" s="97"/>
      <c r="TL9" s="97"/>
      <c r="TM9" s="97"/>
      <c r="TN9" s="97"/>
      <c r="TO9" s="97"/>
      <c r="TP9" s="97"/>
      <c r="TQ9" s="97"/>
      <c r="TR9" s="97"/>
      <c r="TS9" s="97"/>
      <c r="TT9" s="97"/>
      <c r="TU9" s="97"/>
      <c r="TV9" s="97"/>
      <c r="TW9" s="97"/>
      <c r="TX9" s="97"/>
      <c r="TY9" s="97"/>
      <c r="TZ9" s="97"/>
      <c r="UA9" s="97"/>
      <c r="UB9" s="97"/>
      <c r="UC9" s="97"/>
      <c r="UD9" s="97"/>
      <c r="UE9" s="97"/>
      <c r="UF9" s="97"/>
      <c r="UG9" s="97"/>
      <c r="UH9" s="97"/>
      <c r="UI9" s="97"/>
      <c r="UJ9" s="97"/>
      <c r="UK9" s="97"/>
      <c r="UL9" s="97"/>
      <c r="UM9" s="97"/>
      <c r="UN9" s="97"/>
      <c r="UO9" s="97"/>
      <c r="UP9" s="97"/>
      <c r="UQ9" s="97"/>
      <c r="UR9" s="97"/>
      <c r="US9" s="97"/>
      <c r="UT9" s="97"/>
      <c r="UU9" s="97"/>
      <c r="UV9" s="97"/>
      <c r="UW9" s="97"/>
      <c r="UX9" s="97"/>
      <c r="UY9" s="97"/>
      <c r="UZ9" s="97"/>
      <c r="VA9" s="97"/>
      <c r="VB9" s="97"/>
      <c r="VC9" s="97"/>
      <c r="VD9" s="97"/>
      <c r="VE9" s="97"/>
      <c r="VF9" s="97"/>
      <c r="VG9" s="97"/>
      <c r="VH9" s="97"/>
      <c r="VI9" s="97"/>
      <c r="VJ9" s="97"/>
      <c r="VK9" s="97"/>
      <c r="VL9" s="97"/>
      <c r="VM9" s="97"/>
      <c r="VN9" s="97"/>
      <c r="VO9" s="97"/>
      <c r="VP9" s="97"/>
      <c r="VQ9" s="97"/>
      <c r="VR9" s="97"/>
      <c r="VS9" s="97"/>
      <c r="VT9" s="97"/>
      <c r="VU9" s="97"/>
      <c r="VV9" s="97"/>
      <c r="VW9" s="97"/>
      <c r="VX9" s="97"/>
      <c r="VY9" s="97"/>
      <c r="VZ9" s="97"/>
      <c r="WA9" s="97"/>
      <c r="WB9" s="97"/>
      <c r="WC9" s="97"/>
      <c r="WD9" s="97"/>
      <c r="WE9" s="97"/>
      <c r="WF9" s="97"/>
      <c r="WG9" s="97"/>
      <c r="WH9" s="97"/>
      <c r="WI9" s="97"/>
      <c r="WJ9" s="97"/>
      <c r="WK9" s="97"/>
      <c r="WL9" s="97"/>
      <c r="WM9" s="97"/>
      <c r="WN9" s="97"/>
      <c r="WO9" s="97"/>
      <c r="WP9" s="97"/>
      <c r="WQ9" s="97"/>
      <c r="WR9" s="97"/>
      <c r="WS9" s="97"/>
      <c r="WT9" s="97"/>
      <c r="WU9" s="97"/>
      <c r="WV9" s="97"/>
      <c r="WW9" s="97"/>
      <c r="WX9" s="97"/>
      <c r="WY9" s="97"/>
      <c r="WZ9" s="97"/>
      <c r="XA9" s="97"/>
      <c r="XB9" s="97"/>
      <c r="XC9" s="97"/>
      <c r="XD9" s="97"/>
      <c r="XE9" s="97"/>
      <c r="XF9" s="97"/>
      <c r="XG9" s="97"/>
      <c r="XH9" s="97"/>
      <c r="XI9" s="97"/>
      <c r="XJ9" s="97"/>
      <c r="XK9" s="97"/>
      <c r="XL9" s="97"/>
      <c r="XM9" s="97"/>
      <c r="XN9" s="97"/>
      <c r="XO9" s="97"/>
      <c r="XP9" s="97"/>
      <c r="XQ9" s="97"/>
      <c r="XR9" s="97"/>
      <c r="XS9" s="97"/>
      <c r="XT9" s="97"/>
      <c r="XU9" s="97"/>
      <c r="XV9" s="97"/>
      <c r="XW9" s="97"/>
      <c r="XX9" s="97"/>
      <c r="XY9" s="97"/>
      <c r="XZ9" s="97"/>
      <c r="YA9" s="97"/>
      <c r="YB9" s="97"/>
      <c r="YC9" s="97"/>
      <c r="YD9" s="97"/>
      <c r="YE9" s="97"/>
      <c r="YF9" s="97"/>
      <c r="YG9" s="97"/>
      <c r="YH9" s="97"/>
      <c r="YI9" s="97"/>
      <c r="YJ9" s="97"/>
      <c r="YK9" s="97"/>
      <c r="YL9" s="97"/>
      <c r="YM9" s="97"/>
      <c r="YN9" s="97"/>
      <c r="YO9" s="97"/>
      <c r="YP9" s="97"/>
      <c r="YQ9" s="97"/>
      <c r="YR9" s="97"/>
      <c r="YS9" s="97"/>
      <c r="YT9" s="97"/>
      <c r="YU9" s="97"/>
      <c r="YV9" s="97"/>
      <c r="YW9" s="97"/>
      <c r="YX9" s="97"/>
      <c r="YY9" s="97"/>
      <c r="YZ9" s="97"/>
      <c r="ZA9" s="97"/>
      <c r="ZB9" s="97"/>
      <c r="ZC9" s="97"/>
      <c r="ZD9" s="97"/>
      <c r="ZE9" s="97"/>
      <c r="ZF9" s="97"/>
      <c r="ZG9" s="97"/>
      <c r="ZH9" s="97"/>
      <c r="ZI9" s="97"/>
      <c r="ZJ9" s="97"/>
      <c r="ZK9" s="97"/>
      <c r="ZL9" s="97"/>
      <c r="ZM9" s="97"/>
      <c r="ZN9" s="97"/>
      <c r="ZO9" s="97"/>
      <c r="ZP9" s="97"/>
      <c r="ZQ9" s="97"/>
      <c r="ZR9" s="97"/>
      <c r="ZS9" s="97"/>
      <c r="ZT9" s="97"/>
      <c r="ZU9" s="97"/>
      <c r="ZV9" s="97"/>
      <c r="ZW9" s="97"/>
      <c r="ZX9" s="97"/>
      <c r="ZY9" s="97"/>
      <c r="ZZ9" s="97"/>
      <c r="AAA9" s="97"/>
      <c r="AAB9" s="97"/>
      <c r="AAC9" s="97"/>
      <c r="AAD9" s="97"/>
      <c r="AAE9" s="97"/>
      <c r="AAF9" s="97"/>
      <c r="AAG9" s="97"/>
      <c r="AAH9" s="97"/>
      <c r="AAI9" s="97"/>
      <c r="AAJ9" s="97"/>
      <c r="AAK9" s="97"/>
      <c r="AAL9" s="97"/>
      <c r="AAM9" s="97"/>
      <c r="AAN9" s="97"/>
      <c r="AAO9" s="97"/>
      <c r="AAP9" s="97"/>
      <c r="AAQ9" s="97"/>
      <c r="AAR9" s="97"/>
      <c r="AAS9" s="97"/>
      <c r="AAT9" s="97"/>
      <c r="AAU9" s="97"/>
      <c r="AAV9" s="97"/>
      <c r="AAW9" s="97"/>
      <c r="AAX9" s="97"/>
      <c r="AAY9" s="97"/>
      <c r="AAZ9" s="97"/>
      <c r="ABA9" s="97"/>
      <c r="ABB9" s="97"/>
      <c r="ABC9" s="97"/>
      <c r="ABD9" s="97"/>
      <c r="ABE9" s="97"/>
      <c r="ABF9" s="97"/>
      <c r="ABG9" s="97"/>
      <c r="ABH9" s="97"/>
      <c r="ABI9" s="97"/>
      <c r="ABJ9" s="97"/>
      <c r="ABK9" s="97"/>
      <c r="ABL9" s="97"/>
      <c r="ABM9" s="97"/>
      <c r="ABN9" s="97"/>
      <c r="ABO9" s="97"/>
      <c r="ABP9" s="97"/>
      <c r="ABQ9" s="97"/>
      <c r="ABR9" s="97"/>
      <c r="ABS9" s="97"/>
      <c r="ABT9" s="97"/>
      <c r="ABU9" s="97"/>
      <c r="ABV9" s="97"/>
      <c r="ABW9" s="97"/>
      <c r="ABX9" s="97"/>
      <c r="ABY9" s="97"/>
      <c r="ABZ9" s="97"/>
      <c r="ACA9" s="97"/>
      <c r="ACB9" s="97"/>
      <c r="ACC9" s="97"/>
      <c r="ACD9" s="97"/>
      <c r="ACE9" s="97"/>
      <c r="ACF9" s="97"/>
      <c r="ACG9" s="97"/>
      <c r="ACH9" s="97"/>
      <c r="ACI9" s="97"/>
      <c r="ACJ9" s="97"/>
      <c r="ACK9" s="97"/>
      <c r="ACL9" s="97"/>
      <c r="ACM9" s="97"/>
      <c r="ACN9" s="97"/>
      <c r="ACO9" s="97"/>
      <c r="ACP9" s="97"/>
      <c r="ACQ9" s="97"/>
      <c r="ACR9" s="97"/>
      <c r="ACS9" s="97"/>
      <c r="ACT9" s="97"/>
      <c r="ACU9" s="97"/>
      <c r="ACV9" s="97"/>
      <c r="ACW9" s="97"/>
      <c r="ACX9" s="97"/>
      <c r="ACY9" s="97"/>
      <c r="ACZ9" s="97"/>
      <c r="ADA9" s="97"/>
      <c r="ADB9" s="97"/>
      <c r="ADC9" s="97"/>
      <c r="ADD9" s="97"/>
      <c r="ADE9" s="97"/>
      <c r="ADF9" s="97"/>
      <c r="ADG9" s="97"/>
      <c r="ADH9" s="97"/>
      <c r="ADI9" s="97"/>
      <c r="ADJ9" s="97"/>
      <c r="ADK9" s="97"/>
      <c r="ADL9" s="97"/>
      <c r="ADM9" s="97"/>
      <c r="ADN9" s="97"/>
      <c r="ADO9" s="97"/>
      <c r="ADP9" s="97"/>
      <c r="ADQ9" s="97"/>
      <c r="ADR9" s="97"/>
      <c r="ADS9" s="97"/>
      <c r="ADT9" s="97"/>
      <c r="ADU9" s="97"/>
      <c r="ADV9" s="97"/>
      <c r="ADW9" s="97"/>
      <c r="ADX9" s="97"/>
      <c r="ADY9" s="97"/>
      <c r="ADZ9" s="97"/>
      <c r="AEA9" s="97"/>
      <c r="AEB9" s="97"/>
      <c r="AEC9" s="97"/>
      <c r="AED9" s="97"/>
      <c r="AEE9" s="97"/>
      <c r="AEF9" s="97"/>
      <c r="AEG9" s="97"/>
      <c r="AEH9" s="97"/>
      <c r="AEI9" s="97"/>
      <c r="AEJ9" s="97"/>
      <c r="AEK9" s="97"/>
      <c r="AEL9" s="97"/>
      <c r="AEM9" s="97"/>
      <c r="AEN9" s="97"/>
      <c r="AEO9" s="97"/>
      <c r="AEP9" s="97"/>
      <c r="AEQ9" s="97"/>
      <c r="AER9" s="97"/>
      <c r="AES9" s="97"/>
      <c r="AET9" s="97"/>
      <c r="AEU9" s="97"/>
      <c r="AEV9" s="97"/>
      <c r="AEW9" s="97"/>
      <c r="AEX9" s="97"/>
      <c r="AEY9" s="97"/>
      <c r="AEZ9" s="97"/>
      <c r="AFA9" s="97"/>
      <c r="AFB9" s="97"/>
      <c r="AFC9" s="97"/>
      <c r="AFD9" s="97"/>
      <c r="AFE9" s="97"/>
      <c r="AFF9" s="97"/>
      <c r="AFG9" s="97"/>
      <c r="AFH9" s="97"/>
      <c r="AFI9" s="97"/>
      <c r="AFJ9" s="97"/>
      <c r="AFK9" s="97"/>
      <c r="AFL9" s="97"/>
      <c r="AFM9" s="97"/>
      <c r="AFN9" s="97"/>
      <c r="AFO9" s="97"/>
      <c r="AFP9" s="97"/>
      <c r="AFQ9" s="97"/>
      <c r="AFR9" s="97"/>
      <c r="AFS9" s="97"/>
      <c r="AFT9" s="97"/>
      <c r="AFU9" s="97"/>
      <c r="AFV9" s="97"/>
      <c r="AFW9" s="97"/>
      <c r="AFX9" s="97"/>
      <c r="AFY9" s="97"/>
      <c r="AFZ9" s="97"/>
      <c r="AGA9" s="97"/>
      <c r="AGB9" s="97"/>
      <c r="AGC9" s="97"/>
      <c r="AGD9" s="97"/>
      <c r="AGE9" s="97"/>
      <c r="AGF9" s="97"/>
      <c r="AGG9" s="97"/>
      <c r="AGH9" s="97"/>
      <c r="AGI9" s="97"/>
      <c r="AGJ9" s="97"/>
      <c r="AGK9" s="97"/>
      <c r="AGL9" s="97"/>
      <c r="AGM9" s="97"/>
      <c r="AGN9" s="97"/>
      <c r="AGO9" s="97"/>
      <c r="AGP9" s="97"/>
      <c r="AGQ9" s="97"/>
      <c r="AGR9" s="97"/>
      <c r="AGS9" s="97"/>
      <c r="AGT9" s="97"/>
      <c r="AGU9" s="97"/>
      <c r="AGV9" s="97"/>
      <c r="AGW9" s="97"/>
      <c r="AGX9" s="97"/>
      <c r="AGY9" s="97"/>
      <c r="AGZ9" s="97"/>
      <c r="AHA9" s="97"/>
      <c r="AHB9" s="97"/>
      <c r="AHC9" s="97"/>
      <c r="AHD9" s="97"/>
      <c r="AHE9" s="97"/>
      <c r="AHF9" s="97"/>
      <c r="AHG9" s="97"/>
      <c r="AHH9" s="97"/>
      <c r="AHI9" s="97"/>
      <c r="AHJ9" s="97"/>
      <c r="AHK9" s="97"/>
      <c r="AHL9" s="97"/>
      <c r="AHM9" s="97"/>
      <c r="AHN9" s="97"/>
      <c r="AHO9" s="97"/>
      <c r="AHP9" s="97"/>
      <c r="AHQ9" s="97"/>
      <c r="AHR9" s="97"/>
      <c r="AHS9" s="97"/>
      <c r="AHT9" s="97"/>
      <c r="AHU9" s="97"/>
      <c r="AHV9" s="97"/>
      <c r="AHW9" s="97"/>
      <c r="AHX9" s="97"/>
      <c r="AHY9" s="97"/>
      <c r="AHZ9" s="97"/>
      <c r="AIA9" s="97"/>
      <c r="AIB9" s="97"/>
      <c r="AIC9" s="97"/>
      <c r="AID9" s="97"/>
      <c r="AIE9" s="97"/>
      <c r="AIF9" s="97"/>
      <c r="AIG9" s="97"/>
      <c r="AIH9" s="97"/>
      <c r="AII9" s="97"/>
      <c r="AIJ9" s="97"/>
      <c r="AIK9" s="97"/>
      <c r="AIL9" s="97"/>
      <c r="AIM9" s="97"/>
      <c r="AIN9" s="97"/>
      <c r="AIO9" s="97"/>
      <c r="AIP9" s="97"/>
      <c r="AIQ9" s="97"/>
      <c r="AIR9" s="97"/>
      <c r="AIS9" s="97"/>
      <c r="AIT9" s="97"/>
      <c r="AIU9" s="97"/>
      <c r="AIV9" s="97"/>
      <c r="AIW9" s="97"/>
      <c r="AIX9" s="97"/>
      <c r="AIY9" s="97"/>
      <c r="AIZ9" s="97"/>
      <c r="AJA9" s="97"/>
      <c r="AJB9" s="97"/>
      <c r="AJC9" s="97"/>
      <c r="AJD9" s="97"/>
      <c r="AJE9" s="97"/>
      <c r="AJF9" s="97"/>
      <c r="AJG9" s="97"/>
      <c r="AJH9" s="97"/>
      <c r="AJI9" s="97"/>
      <c r="AJJ9" s="97"/>
      <c r="AJK9" s="97"/>
      <c r="AJL9" s="97"/>
      <c r="AJM9" s="97"/>
      <c r="AJN9" s="97"/>
      <c r="AJO9" s="97"/>
      <c r="AJP9" s="97"/>
      <c r="AJQ9" s="97"/>
      <c r="AJR9" s="97"/>
      <c r="AJS9" s="97"/>
      <c r="AJT9" s="97"/>
      <c r="AJU9" s="97"/>
      <c r="AJV9" s="97"/>
      <c r="AJW9" s="97"/>
      <c r="AJX9" s="97"/>
      <c r="AJY9" s="97"/>
      <c r="AJZ9" s="97"/>
      <c r="AKA9" s="97"/>
      <c r="AKB9" s="97"/>
      <c r="AKC9" s="97"/>
      <c r="AKD9" s="97"/>
      <c r="AKE9" s="97"/>
      <c r="AKF9" s="97"/>
      <c r="AKG9" s="97"/>
      <c r="AKH9" s="97"/>
      <c r="AKI9" s="97"/>
      <c r="AKJ9" s="97"/>
      <c r="AKK9" s="97"/>
      <c r="AKL9" s="97"/>
      <c r="AKM9" s="97"/>
      <c r="AKN9" s="97"/>
      <c r="AKO9" s="97"/>
      <c r="AKP9" s="97"/>
      <c r="AKQ9" s="97"/>
      <c r="AKR9" s="97"/>
      <c r="AKS9" s="97"/>
      <c r="AKT9" s="97"/>
      <c r="AKU9" s="97"/>
      <c r="AKV9" s="97"/>
      <c r="AKW9" s="97"/>
      <c r="AKX9" s="97"/>
      <c r="AKY9" s="97"/>
      <c r="AKZ9" s="97"/>
      <c r="ALA9" s="97"/>
      <c r="ALB9" s="97"/>
      <c r="ALC9" s="97"/>
      <c r="ALD9" s="97"/>
      <c r="ALE9" s="97"/>
      <c r="ALF9" s="97"/>
      <c r="ALG9" s="97"/>
      <c r="ALH9" s="97"/>
      <c r="ALI9" s="97"/>
      <c r="ALJ9" s="97"/>
      <c r="ALK9" s="97"/>
      <c r="ALL9" s="97"/>
      <c r="ALM9" s="97"/>
      <c r="ALN9" s="97"/>
      <c r="ALO9" s="97"/>
      <c r="ALP9" s="97"/>
      <c r="ALQ9" s="97"/>
      <c r="ALR9" s="97"/>
      <c r="ALS9" s="97"/>
      <c r="ALT9" s="97"/>
      <c r="ALU9" s="97"/>
      <c r="ALV9" s="97"/>
      <c r="ALW9" s="97"/>
      <c r="ALX9" s="97"/>
      <c r="ALY9" s="97"/>
      <c r="ALZ9" s="97"/>
      <c r="AMA9" s="97"/>
      <c r="AMB9" s="97"/>
      <c r="AMC9" s="97"/>
      <c r="AMD9" s="97"/>
      <c r="AME9" s="97"/>
      <c r="AMF9" s="97"/>
      <c r="AMG9" s="97"/>
      <c r="AMH9" s="97"/>
      <c r="AMI9" s="97"/>
      <c r="AMJ9" s="97"/>
      <c r="AMK9" s="97"/>
    </row>
    <row r="10" spans="1:1026" s="98" customFormat="1" ht="75" x14ac:dyDescent="0.25">
      <c r="A10" s="94">
        <v>6</v>
      </c>
      <c r="B10" s="99" t="s">
        <v>1</v>
      </c>
      <c r="C10" s="99" t="s">
        <v>44</v>
      </c>
      <c r="D10" s="99" t="s">
        <v>45</v>
      </c>
      <c r="E10" s="99" t="s">
        <v>287</v>
      </c>
      <c r="F10" s="99" t="s">
        <v>46</v>
      </c>
      <c r="G10" s="99" t="s">
        <v>47</v>
      </c>
      <c r="H10" s="100" t="s">
        <v>48</v>
      </c>
      <c r="I10" s="94" t="s">
        <v>37</v>
      </c>
      <c r="J10" s="94">
        <v>1</v>
      </c>
      <c r="K10" s="94">
        <v>5</v>
      </c>
      <c r="L10" s="95">
        <f t="shared" si="4"/>
        <v>5</v>
      </c>
      <c r="M10" s="94" t="s">
        <v>49</v>
      </c>
      <c r="N10" s="94" t="s">
        <v>288</v>
      </c>
      <c r="O10" s="94">
        <v>5</v>
      </c>
      <c r="P10" s="95">
        <f t="shared" si="0"/>
        <v>0.05</v>
      </c>
      <c r="Q10" s="95">
        <f t="shared" si="1"/>
        <v>0.25</v>
      </c>
      <c r="R10" s="95" t="str">
        <f t="shared" si="2"/>
        <v>Muito Baixo/Baixo</v>
      </c>
      <c r="S10" s="95" t="str">
        <f t="shared" si="3"/>
        <v>Monitorar</v>
      </c>
      <c r="T10" s="94" t="s">
        <v>36</v>
      </c>
      <c r="U10" s="94"/>
      <c r="V10" s="94"/>
      <c r="W10" s="94"/>
      <c r="X10" s="96"/>
      <c r="Y10" s="94" t="s">
        <v>34</v>
      </c>
      <c r="Z10" s="94"/>
      <c r="AA10" s="94"/>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c r="DF10" s="97"/>
      <c r="DG10" s="97"/>
      <c r="DH10" s="97"/>
      <c r="DI10" s="97"/>
      <c r="DJ10" s="97"/>
      <c r="DK10" s="97"/>
      <c r="DL10" s="97"/>
      <c r="DM10" s="97"/>
      <c r="DN10" s="97"/>
      <c r="DO10" s="97"/>
      <c r="DP10" s="97"/>
      <c r="DQ10" s="97"/>
      <c r="DR10" s="97"/>
      <c r="DS10" s="97"/>
      <c r="DT10" s="97"/>
      <c r="DU10" s="97"/>
      <c r="DV10" s="97"/>
      <c r="DW10" s="97"/>
      <c r="DX10" s="97"/>
      <c r="DY10" s="97"/>
      <c r="DZ10" s="97"/>
      <c r="EA10" s="97"/>
      <c r="EB10" s="97"/>
      <c r="EC10" s="97"/>
      <c r="ED10" s="97"/>
      <c r="EE10" s="97"/>
      <c r="EF10" s="97"/>
      <c r="EG10" s="97"/>
      <c r="EH10" s="97"/>
      <c r="EI10" s="97"/>
      <c r="EJ10" s="97"/>
      <c r="EK10" s="97"/>
      <c r="EL10" s="97"/>
      <c r="EM10" s="97"/>
      <c r="EN10" s="97"/>
      <c r="EO10" s="97"/>
      <c r="EP10" s="97"/>
      <c r="EQ10" s="97"/>
      <c r="ER10" s="97"/>
      <c r="ES10" s="97"/>
      <c r="ET10" s="97"/>
      <c r="EU10" s="97"/>
      <c r="EV10" s="97"/>
      <c r="EW10" s="97"/>
      <c r="EX10" s="97"/>
      <c r="EY10" s="97"/>
      <c r="EZ10" s="97"/>
      <c r="FA10" s="97"/>
      <c r="FB10" s="97"/>
      <c r="FC10" s="97"/>
      <c r="FD10" s="97"/>
      <c r="FE10" s="97"/>
      <c r="FF10" s="97"/>
      <c r="FG10" s="97"/>
      <c r="FH10" s="97"/>
      <c r="FI10" s="97"/>
      <c r="FJ10" s="97"/>
      <c r="FK10" s="97"/>
      <c r="FL10" s="97"/>
      <c r="FM10" s="97"/>
      <c r="FN10" s="97"/>
      <c r="FO10" s="97"/>
      <c r="FP10" s="97"/>
      <c r="FQ10" s="97"/>
      <c r="FR10" s="97"/>
      <c r="FS10" s="97"/>
      <c r="FT10" s="97"/>
      <c r="FU10" s="97"/>
      <c r="FV10" s="97"/>
      <c r="FW10" s="97"/>
      <c r="FX10" s="97"/>
      <c r="FY10" s="97"/>
      <c r="FZ10" s="97"/>
      <c r="GA10" s="97"/>
      <c r="GB10" s="97"/>
      <c r="GC10" s="97"/>
      <c r="GD10" s="97"/>
      <c r="GE10" s="97"/>
      <c r="GF10" s="97"/>
      <c r="GG10" s="97"/>
      <c r="GH10" s="97"/>
      <c r="GI10" s="97"/>
      <c r="GJ10" s="97"/>
      <c r="GK10" s="97"/>
      <c r="GL10" s="97"/>
      <c r="GM10" s="97"/>
      <c r="GN10" s="97"/>
      <c r="GO10" s="97"/>
      <c r="GP10" s="97"/>
      <c r="GQ10" s="97"/>
      <c r="GR10" s="97"/>
      <c r="GS10" s="97"/>
      <c r="GT10" s="97"/>
      <c r="GU10" s="97"/>
      <c r="GV10" s="97"/>
      <c r="GW10" s="97"/>
      <c r="GX10" s="97"/>
      <c r="GY10" s="97"/>
      <c r="GZ10" s="97"/>
      <c r="HA10" s="97"/>
      <c r="HB10" s="97"/>
      <c r="HC10" s="97"/>
      <c r="HD10" s="97"/>
      <c r="HE10" s="97"/>
      <c r="HF10" s="97"/>
      <c r="HG10" s="97"/>
      <c r="HH10" s="97"/>
      <c r="HI10" s="97"/>
      <c r="HJ10" s="97"/>
      <c r="HK10" s="97"/>
      <c r="HL10" s="97"/>
      <c r="HM10" s="97"/>
      <c r="HN10" s="97"/>
      <c r="HO10" s="97"/>
      <c r="HP10" s="97"/>
      <c r="HQ10" s="97"/>
      <c r="HR10" s="97"/>
      <c r="HS10" s="97"/>
      <c r="HT10" s="97"/>
      <c r="HU10" s="97"/>
      <c r="HV10" s="97"/>
      <c r="HW10" s="97"/>
      <c r="HX10" s="97"/>
      <c r="HY10" s="97"/>
      <c r="HZ10" s="97"/>
      <c r="IA10" s="97"/>
      <c r="IB10" s="97"/>
      <c r="IC10" s="97"/>
      <c r="ID10" s="97"/>
      <c r="IE10" s="97"/>
      <c r="IF10" s="97"/>
      <c r="IG10" s="97"/>
      <c r="IH10" s="97"/>
      <c r="II10" s="97"/>
      <c r="IJ10" s="97"/>
      <c r="IK10" s="97"/>
      <c r="IL10" s="97"/>
      <c r="IM10" s="97"/>
      <c r="IN10" s="97"/>
      <c r="IO10" s="97"/>
      <c r="IP10" s="97"/>
      <c r="IQ10" s="97"/>
      <c r="IR10" s="97"/>
      <c r="IS10" s="97"/>
      <c r="IT10" s="97"/>
      <c r="IU10" s="97"/>
      <c r="IV10" s="97"/>
      <c r="IW10" s="97"/>
      <c r="IX10" s="97"/>
      <c r="IY10" s="97"/>
      <c r="IZ10" s="97"/>
      <c r="JA10" s="97"/>
      <c r="JB10" s="97"/>
      <c r="JC10" s="97"/>
      <c r="JD10" s="97"/>
      <c r="JE10" s="97"/>
      <c r="JF10" s="97"/>
      <c r="JG10" s="97"/>
      <c r="JH10" s="97"/>
      <c r="JI10" s="97"/>
      <c r="JJ10" s="97"/>
      <c r="JK10" s="97"/>
      <c r="JL10" s="97"/>
      <c r="JM10" s="97"/>
      <c r="JN10" s="97"/>
      <c r="JO10" s="97"/>
      <c r="JP10" s="97"/>
      <c r="JQ10" s="97"/>
      <c r="JR10" s="97"/>
      <c r="JS10" s="97"/>
      <c r="JT10" s="97"/>
      <c r="JU10" s="97"/>
      <c r="JV10" s="97"/>
      <c r="JW10" s="97"/>
      <c r="JX10" s="97"/>
      <c r="JY10" s="97"/>
      <c r="JZ10" s="97"/>
      <c r="KA10" s="97"/>
      <c r="KB10" s="97"/>
      <c r="KC10" s="97"/>
      <c r="KD10" s="97"/>
      <c r="KE10" s="97"/>
      <c r="KF10" s="97"/>
      <c r="KG10" s="97"/>
      <c r="KH10" s="97"/>
      <c r="KI10" s="97"/>
      <c r="KJ10" s="97"/>
      <c r="KK10" s="97"/>
      <c r="KL10" s="97"/>
      <c r="KM10" s="97"/>
      <c r="KN10" s="97"/>
      <c r="KO10" s="97"/>
      <c r="KP10" s="97"/>
      <c r="KQ10" s="97"/>
      <c r="KR10" s="97"/>
      <c r="KS10" s="97"/>
      <c r="KT10" s="97"/>
      <c r="KU10" s="97"/>
      <c r="KV10" s="97"/>
      <c r="KW10" s="97"/>
      <c r="KX10" s="97"/>
      <c r="KY10" s="97"/>
      <c r="KZ10" s="97"/>
      <c r="LA10" s="97"/>
      <c r="LB10" s="97"/>
      <c r="LC10" s="97"/>
      <c r="LD10" s="97"/>
      <c r="LE10" s="97"/>
      <c r="LF10" s="97"/>
      <c r="LG10" s="97"/>
      <c r="LH10" s="97"/>
      <c r="LI10" s="97"/>
      <c r="LJ10" s="97"/>
      <c r="LK10" s="97"/>
      <c r="LL10" s="97"/>
      <c r="LM10" s="97"/>
      <c r="LN10" s="97"/>
      <c r="LO10" s="97"/>
      <c r="LP10" s="97"/>
      <c r="LQ10" s="97"/>
      <c r="LR10" s="97"/>
      <c r="LS10" s="97"/>
      <c r="LT10" s="97"/>
      <c r="LU10" s="97"/>
      <c r="LV10" s="97"/>
      <c r="LW10" s="97"/>
      <c r="LX10" s="97"/>
      <c r="LY10" s="97"/>
      <c r="LZ10" s="97"/>
      <c r="MA10" s="97"/>
      <c r="MB10" s="97"/>
      <c r="MC10" s="97"/>
      <c r="MD10" s="97"/>
      <c r="ME10" s="97"/>
      <c r="MF10" s="97"/>
      <c r="MG10" s="97"/>
      <c r="MH10" s="97"/>
      <c r="MI10" s="97"/>
      <c r="MJ10" s="97"/>
      <c r="MK10" s="97"/>
      <c r="ML10" s="97"/>
      <c r="MM10" s="97"/>
      <c r="MN10" s="97"/>
      <c r="MO10" s="97"/>
      <c r="MP10" s="97"/>
      <c r="MQ10" s="97"/>
      <c r="MR10" s="97"/>
      <c r="MS10" s="97"/>
      <c r="MT10" s="97"/>
      <c r="MU10" s="97"/>
      <c r="MV10" s="97"/>
      <c r="MW10" s="97"/>
      <c r="MX10" s="97"/>
      <c r="MY10" s="97"/>
      <c r="MZ10" s="97"/>
      <c r="NA10" s="97"/>
      <c r="NB10" s="97"/>
      <c r="NC10" s="97"/>
      <c r="ND10" s="97"/>
      <c r="NE10" s="97"/>
      <c r="NF10" s="97"/>
      <c r="NG10" s="97"/>
      <c r="NH10" s="97"/>
      <c r="NI10" s="97"/>
      <c r="NJ10" s="97"/>
      <c r="NK10" s="97"/>
      <c r="NL10" s="97"/>
      <c r="NM10" s="97"/>
      <c r="NN10" s="97"/>
      <c r="NO10" s="97"/>
      <c r="NP10" s="97"/>
      <c r="NQ10" s="97"/>
      <c r="NR10" s="97"/>
      <c r="NS10" s="97"/>
      <c r="NT10" s="97"/>
      <c r="NU10" s="97"/>
      <c r="NV10" s="97"/>
      <c r="NW10" s="97"/>
      <c r="NX10" s="97"/>
      <c r="NY10" s="97"/>
      <c r="NZ10" s="97"/>
      <c r="OA10" s="97"/>
      <c r="OB10" s="97"/>
      <c r="OC10" s="97"/>
      <c r="OD10" s="97"/>
      <c r="OE10" s="97"/>
      <c r="OF10" s="97"/>
      <c r="OG10" s="97"/>
      <c r="OH10" s="97"/>
      <c r="OI10" s="97"/>
      <c r="OJ10" s="97"/>
      <c r="OK10" s="97"/>
      <c r="OL10" s="97"/>
      <c r="OM10" s="97"/>
      <c r="ON10" s="97"/>
      <c r="OO10" s="97"/>
      <c r="OP10" s="97"/>
      <c r="OQ10" s="97"/>
      <c r="OR10" s="97"/>
      <c r="OS10" s="97"/>
      <c r="OT10" s="97"/>
      <c r="OU10" s="97"/>
      <c r="OV10" s="97"/>
      <c r="OW10" s="97"/>
      <c r="OX10" s="97"/>
      <c r="OY10" s="97"/>
      <c r="OZ10" s="97"/>
      <c r="PA10" s="97"/>
      <c r="PB10" s="97"/>
      <c r="PC10" s="97"/>
      <c r="PD10" s="97"/>
      <c r="PE10" s="97"/>
      <c r="PF10" s="97"/>
      <c r="PG10" s="97"/>
      <c r="PH10" s="97"/>
      <c r="PI10" s="97"/>
      <c r="PJ10" s="97"/>
      <c r="PK10" s="97"/>
      <c r="PL10" s="97"/>
      <c r="PM10" s="97"/>
      <c r="PN10" s="97"/>
      <c r="PO10" s="97"/>
      <c r="PP10" s="97"/>
      <c r="PQ10" s="97"/>
      <c r="PR10" s="97"/>
      <c r="PS10" s="97"/>
      <c r="PT10" s="97"/>
      <c r="PU10" s="97"/>
      <c r="PV10" s="97"/>
      <c r="PW10" s="97"/>
      <c r="PX10" s="97"/>
      <c r="PY10" s="97"/>
      <c r="PZ10" s="97"/>
      <c r="QA10" s="97"/>
      <c r="QB10" s="97"/>
      <c r="QC10" s="97"/>
      <c r="QD10" s="97"/>
      <c r="QE10" s="97"/>
      <c r="QF10" s="97"/>
      <c r="QG10" s="97"/>
      <c r="QH10" s="97"/>
      <c r="QI10" s="97"/>
      <c r="QJ10" s="97"/>
      <c r="QK10" s="97"/>
      <c r="QL10" s="97"/>
      <c r="QM10" s="97"/>
      <c r="QN10" s="97"/>
      <c r="QO10" s="97"/>
      <c r="QP10" s="97"/>
      <c r="QQ10" s="97"/>
      <c r="QR10" s="97"/>
      <c r="QS10" s="97"/>
      <c r="QT10" s="97"/>
      <c r="QU10" s="97"/>
      <c r="QV10" s="97"/>
      <c r="QW10" s="97"/>
      <c r="QX10" s="97"/>
      <c r="QY10" s="97"/>
      <c r="QZ10" s="97"/>
      <c r="RA10" s="97"/>
      <c r="RB10" s="97"/>
      <c r="RC10" s="97"/>
      <c r="RD10" s="97"/>
      <c r="RE10" s="97"/>
      <c r="RF10" s="97"/>
      <c r="RG10" s="97"/>
      <c r="RH10" s="97"/>
      <c r="RI10" s="97"/>
      <c r="RJ10" s="97"/>
      <c r="RK10" s="97"/>
      <c r="RL10" s="97"/>
      <c r="RM10" s="97"/>
      <c r="RN10" s="97"/>
      <c r="RO10" s="97"/>
      <c r="RP10" s="97"/>
      <c r="RQ10" s="97"/>
      <c r="RR10" s="97"/>
      <c r="RS10" s="97"/>
      <c r="RT10" s="97"/>
      <c r="RU10" s="97"/>
      <c r="RV10" s="97"/>
      <c r="RW10" s="97"/>
      <c r="RX10" s="97"/>
      <c r="RY10" s="97"/>
      <c r="RZ10" s="97"/>
      <c r="SA10" s="97"/>
      <c r="SB10" s="97"/>
      <c r="SC10" s="97"/>
      <c r="SD10" s="97"/>
      <c r="SE10" s="97"/>
      <c r="SF10" s="97"/>
      <c r="SG10" s="97"/>
      <c r="SH10" s="97"/>
      <c r="SI10" s="97"/>
      <c r="SJ10" s="97"/>
      <c r="SK10" s="97"/>
      <c r="SL10" s="97"/>
      <c r="SM10" s="97"/>
      <c r="SN10" s="97"/>
      <c r="SO10" s="97"/>
      <c r="SP10" s="97"/>
      <c r="SQ10" s="97"/>
      <c r="SR10" s="97"/>
      <c r="SS10" s="97"/>
      <c r="ST10" s="97"/>
      <c r="SU10" s="97"/>
      <c r="SV10" s="97"/>
      <c r="SW10" s="97"/>
      <c r="SX10" s="97"/>
      <c r="SY10" s="97"/>
      <c r="SZ10" s="97"/>
      <c r="TA10" s="97"/>
      <c r="TB10" s="97"/>
      <c r="TC10" s="97"/>
      <c r="TD10" s="97"/>
      <c r="TE10" s="97"/>
      <c r="TF10" s="97"/>
      <c r="TG10" s="97"/>
      <c r="TH10" s="97"/>
      <c r="TI10" s="97"/>
      <c r="TJ10" s="97"/>
      <c r="TK10" s="97"/>
      <c r="TL10" s="97"/>
      <c r="TM10" s="97"/>
      <c r="TN10" s="97"/>
      <c r="TO10" s="97"/>
      <c r="TP10" s="97"/>
      <c r="TQ10" s="97"/>
      <c r="TR10" s="97"/>
      <c r="TS10" s="97"/>
      <c r="TT10" s="97"/>
      <c r="TU10" s="97"/>
      <c r="TV10" s="97"/>
      <c r="TW10" s="97"/>
      <c r="TX10" s="97"/>
      <c r="TY10" s="97"/>
      <c r="TZ10" s="97"/>
      <c r="UA10" s="97"/>
      <c r="UB10" s="97"/>
      <c r="UC10" s="97"/>
      <c r="UD10" s="97"/>
      <c r="UE10" s="97"/>
      <c r="UF10" s="97"/>
      <c r="UG10" s="97"/>
      <c r="UH10" s="97"/>
      <c r="UI10" s="97"/>
      <c r="UJ10" s="97"/>
      <c r="UK10" s="97"/>
      <c r="UL10" s="97"/>
      <c r="UM10" s="97"/>
      <c r="UN10" s="97"/>
      <c r="UO10" s="97"/>
      <c r="UP10" s="97"/>
      <c r="UQ10" s="97"/>
      <c r="UR10" s="97"/>
      <c r="US10" s="97"/>
      <c r="UT10" s="97"/>
      <c r="UU10" s="97"/>
      <c r="UV10" s="97"/>
      <c r="UW10" s="97"/>
      <c r="UX10" s="97"/>
      <c r="UY10" s="97"/>
      <c r="UZ10" s="97"/>
      <c r="VA10" s="97"/>
      <c r="VB10" s="97"/>
      <c r="VC10" s="97"/>
      <c r="VD10" s="97"/>
      <c r="VE10" s="97"/>
      <c r="VF10" s="97"/>
      <c r="VG10" s="97"/>
      <c r="VH10" s="97"/>
      <c r="VI10" s="97"/>
      <c r="VJ10" s="97"/>
      <c r="VK10" s="97"/>
      <c r="VL10" s="97"/>
      <c r="VM10" s="97"/>
      <c r="VN10" s="97"/>
      <c r="VO10" s="97"/>
      <c r="VP10" s="97"/>
      <c r="VQ10" s="97"/>
      <c r="VR10" s="97"/>
      <c r="VS10" s="97"/>
      <c r="VT10" s="97"/>
      <c r="VU10" s="97"/>
      <c r="VV10" s="97"/>
      <c r="VW10" s="97"/>
      <c r="VX10" s="97"/>
      <c r="VY10" s="97"/>
      <c r="VZ10" s="97"/>
      <c r="WA10" s="97"/>
      <c r="WB10" s="97"/>
      <c r="WC10" s="97"/>
      <c r="WD10" s="97"/>
      <c r="WE10" s="97"/>
      <c r="WF10" s="97"/>
      <c r="WG10" s="97"/>
      <c r="WH10" s="97"/>
      <c r="WI10" s="97"/>
      <c r="WJ10" s="97"/>
      <c r="WK10" s="97"/>
      <c r="WL10" s="97"/>
      <c r="WM10" s="97"/>
      <c r="WN10" s="97"/>
      <c r="WO10" s="97"/>
      <c r="WP10" s="97"/>
      <c r="WQ10" s="97"/>
      <c r="WR10" s="97"/>
      <c r="WS10" s="97"/>
      <c r="WT10" s="97"/>
      <c r="WU10" s="97"/>
      <c r="WV10" s="97"/>
      <c r="WW10" s="97"/>
      <c r="WX10" s="97"/>
      <c r="WY10" s="97"/>
      <c r="WZ10" s="97"/>
      <c r="XA10" s="97"/>
      <c r="XB10" s="97"/>
      <c r="XC10" s="97"/>
      <c r="XD10" s="97"/>
      <c r="XE10" s="97"/>
      <c r="XF10" s="97"/>
      <c r="XG10" s="97"/>
      <c r="XH10" s="97"/>
      <c r="XI10" s="97"/>
      <c r="XJ10" s="97"/>
      <c r="XK10" s="97"/>
      <c r="XL10" s="97"/>
      <c r="XM10" s="97"/>
      <c r="XN10" s="97"/>
      <c r="XO10" s="97"/>
      <c r="XP10" s="97"/>
      <c r="XQ10" s="97"/>
      <c r="XR10" s="97"/>
      <c r="XS10" s="97"/>
      <c r="XT10" s="97"/>
      <c r="XU10" s="97"/>
      <c r="XV10" s="97"/>
      <c r="XW10" s="97"/>
      <c r="XX10" s="97"/>
      <c r="XY10" s="97"/>
      <c r="XZ10" s="97"/>
      <c r="YA10" s="97"/>
      <c r="YB10" s="97"/>
      <c r="YC10" s="97"/>
      <c r="YD10" s="97"/>
      <c r="YE10" s="97"/>
      <c r="YF10" s="97"/>
      <c r="YG10" s="97"/>
      <c r="YH10" s="97"/>
      <c r="YI10" s="97"/>
      <c r="YJ10" s="97"/>
      <c r="YK10" s="97"/>
      <c r="YL10" s="97"/>
      <c r="YM10" s="97"/>
      <c r="YN10" s="97"/>
      <c r="YO10" s="97"/>
      <c r="YP10" s="97"/>
      <c r="YQ10" s="97"/>
      <c r="YR10" s="97"/>
      <c r="YS10" s="97"/>
      <c r="YT10" s="97"/>
      <c r="YU10" s="97"/>
      <c r="YV10" s="97"/>
      <c r="YW10" s="97"/>
      <c r="YX10" s="97"/>
      <c r="YY10" s="97"/>
      <c r="YZ10" s="97"/>
      <c r="ZA10" s="97"/>
      <c r="ZB10" s="97"/>
      <c r="ZC10" s="97"/>
      <c r="ZD10" s="97"/>
      <c r="ZE10" s="97"/>
      <c r="ZF10" s="97"/>
      <c r="ZG10" s="97"/>
      <c r="ZH10" s="97"/>
      <c r="ZI10" s="97"/>
      <c r="ZJ10" s="97"/>
      <c r="ZK10" s="97"/>
      <c r="ZL10" s="97"/>
      <c r="ZM10" s="97"/>
      <c r="ZN10" s="97"/>
      <c r="ZO10" s="97"/>
      <c r="ZP10" s="97"/>
      <c r="ZQ10" s="97"/>
      <c r="ZR10" s="97"/>
      <c r="ZS10" s="97"/>
      <c r="ZT10" s="97"/>
      <c r="ZU10" s="97"/>
      <c r="ZV10" s="97"/>
      <c r="ZW10" s="97"/>
      <c r="ZX10" s="97"/>
      <c r="ZY10" s="97"/>
      <c r="ZZ10" s="97"/>
      <c r="AAA10" s="97"/>
      <c r="AAB10" s="97"/>
      <c r="AAC10" s="97"/>
      <c r="AAD10" s="97"/>
      <c r="AAE10" s="97"/>
      <c r="AAF10" s="97"/>
      <c r="AAG10" s="97"/>
      <c r="AAH10" s="97"/>
      <c r="AAI10" s="97"/>
      <c r="AAJ10" s="97"/>
      <c r="AAK10" s="97"/>
      <c r="AAL10" s="97"/>
      <c r="AAM10" s="97"/>
      <c r="AAN10" s="97"/>
      <c r="AAO10" s="97"/>
      <c r="AAP10" s="97"/>
      <c r="AAQ10" s="97"/>
      <c r="AAR10" s="97"/>
      <c r="AAS10" s="97"/>
      <c r="AAT10" s="97"/>
      <c r="AAU10" s="97"/>
      <c r="AAV10" s="97"/>
      <c r="AAW10" s="97"/>
      <c r="AAX10" s="97"/>
      <c r="AAY10" s="97"/>
      <c r="AAZ10" s="97"/>
      <c r="ABA10" s="97"/>
      <c r="ABB10" s="97"/>
      <c r="ABC10" s="97"/>
      <c r="ABD10" s="97"/>
      <c r="ABE10" s="97"/>
      <c r="ABF10" s="97"/>
      <c r="ABG10" s="97"/>
      <c r="ABH10" s="97"/>
      <c r="ABI10" s="97"/>
      <c r="ABJ10" s="97"/>
      <c r="ABK10" s="97"/>
      <c r="ABL10" s="97"/>
      <c r="ABM10" s="97"/>
      <c r="ABN10" s="97"/>
      <c r="ABO10" s="97"/>
      <c r="ABP10" s="97"/>
      <c r="ABQ10" s="97"/>
      <c r="ABR10" s="97"/>
      <c r="ABS10" s="97"/>
      <c r="ABT10" s="97"/>
      <c r="ABU10" s="97"/>
      <c r="ABV10" s="97"/>
      <c r="ABW10" s="97"/>
      <c r="ABX10" s="97"/>
      <c r="ABY10" s="97"/>
      <c r="ABZ10" s="97"/>
      <c r="ACA10" s="97"/>
      <c r="ACB10" s="97"/>
      <c r="ACC10" s="97"/>
      <c r="ACD10" s="97"/>
      <c r="ACE10" s="97"/>
      <c r="ACF10" s="97"/>
      <c r="ACG10" s="97"/>
      <c r="ACH10" s="97"/>
      <c r="ACI10" s="97"/>
      <c r="ACJ10" s="97"/>
      <c r="ACK10" s="97"/>
      <c r="ACL10" s="97"/>
      <c r="ACM10" s="97"/>
      <c r="ACN10" s="97"/>
      <c r="ACO10" s="97"/>
      <c r="ACP10" s="97"/>
      <c r="ACQ10" s="97"/>
      <c r="ACR10" s="97"/>
      <c r="ACS10" s="97"/>
      <c r="ACT10" s="97"/>
      <c r="ACU10" s="97"/>
      <c r="ACV10" s="97"/>
      <c r="ACW10" s="97"/>
      <c r="ACX10" s="97"/>
      <c r="ACY10" s="97"/>
      <c r="ACZ10" s="97"/>
      <c r="ADA10" s="97"/>
      <c r="ADB10" s="97"/>
      <c r="ADC10" s="97"/>
      <c r="ADD10" s="97"/>
      <c r="ADE10" s="97"/>
      <c r="ADF10" s="97"/>
      <c r="ADG10" s="97"/>
      <c r="ADH10" s="97"/>
      <c r="ADI10" s="97"/>
      <c r="ADJ10" s="97"/>
      <c r="ADK10" s="97"/>
      <c r="ADL10" s="97"/>
      <c r="ADM10" s="97"/>
      <c r="ADN10" s="97"/>
      <c r="ADO10" s="97"/>
      <c r="ADP10" s="97"/>
      <c r="ADQ10" s="97"/>
      <c r="ADR10" s="97"/>
      <c r="ADS10" s="97"/>
      <c r="ADT10" s="97"/>
      <c r="ADU10" s="97"/>
      <c r="ADV10" s="97"/>
      <c r="ADW10" s="97"/>
      <c r="ADX10" s="97"/>
      <c r="ADY10" s="97"/>
      <c r="ADZ10" s="97"/>
      <c r="AEA10" s="97"/>
      <c r="AEB10" s="97"/>
      <c r="AEC10" s="97"/>
      <c r="AED10" s="97"/>
      <c r="AEE10" s="97"/>
      <c r="AEF10" s="97"/>
      <c r="AEG10" s="97"/>
      <c r="AEH10" s="97"/>
      <c r="AEI10" s="97"/>
      <c r="AEJ10" s="97"/>
      <c r="AEK10" s="97"/>
      <c r="AEL10" s="97"/>
      <c r="AEM10" s="97"/>
      <c r="AEN10" s="97"/>
      <c r="AEO10" s="97"/>
      <c r="AEP10" s="97"/>
      <c r="AEQ10" s="97"/>
      <c r="AER10" s="97"/>
      <c r="AES10" s="97"/>
      <c r="AET10" s="97"/>
      <c r="AEU10" s="97"/>
      <c r="AEV10" s="97"/>
      <c r="AEW10" s="97"/>
      <c r="AEX10" s="97"/>
      <c r="AEY10" s="97"/>
      <c r="AEZ10" s="97"/>
      <c r="AFA10" s="97"/>
      <c r="AFB10" s="97"/>
      <c r="AFC10" s="97"/>
      <c r="AFD10" s="97"/>
      <c r="AFE10" s="97"/>
      <c r="AFF10" s="97"/>
      <c r="AFG10" s="97"/>
      <c r="AFH10" s="97"/>
      <c r="AFI10" s="97"/>
      <c r="AFJ10" s="97"/>
      <c r="AFK10" s="97"/>
      <c r="AFL10" s="97"/>
      <c r="AFM10" s="97"/>
      <c r="AFN10" s="97"/>
      <c r="AFO10" s="97"/>
      <c r="AFP10" s="97"/>
      <c r="AFQ10" s="97"/>
      <c r="AFR10" s="97"/>
      <c r="AFS10" s="97"/>
      <c r="AFT10" s="97"/>
      <c r="AFU10" s="97"/>
      <c r="AFV10" s="97"/>
      <c r="AFW10" s="97"/>
      <c r="AFX10" s="97"/>
      <c r="AFY10" s="97"/>
      <c r="AFZ10" s="97"/>
      <c r="AGA10" s="97"/>
      <c r="AGB10" s="97"/>
      <c r="AGC10" s="97"/>
      <c r="AGD10" s="97"/>
      <c r="AGE10" s="97"/>
      <c r="AGF10" s="97"/>
      <c r="AGG10" s="97"/>
      <c r="AGH10" s="97"/>
      <c r="AGI10" s="97"/>
      <c r="AGJ10" s="97"/>
      <c r="AGK10" s="97"/>
      <c r="AGL10" s="97"/>
      <c r="AGM10" s="97"/>
      <c r="AGN10" s="97"/>
      <c r="AGO10" s="97"/>
      <c r="AGP10" s="97"/>
      <c r="AGQ10" s="97"/>
      <c r="AGR10" s="97"/>
      <c r="AGS10" s="97"/>
      <c r="AGT10" s="97"/>
      <c r="AGU10" s="97"/>
      <c r="AGV10" s="97"/>
      <c r="AGW10" s="97"/>
      <c r="AGX10" s="97"/>
      <c r="AGY10" s="97"/>
      <c r="AGZ10" s="97"/>
      <c r="AHA10" s="97"/>
      <c r="AHB10" s="97"/>
      <c r="AHC10" s="97"/>
      <c r="AHD10" s="97"/>
      <c r="AHE10" s="97"/>
      <c r="AHF10" s="97"/>
      <c r="AHG10" s="97"/>
      <c r="AHH10" s="97"/>
      <c r="AHI10" s="97"/>
      <c r="AHJ10" s="97"/>
      <c r="AHK10" s="97"/>
      <c r="AHL10" s="97"/>
      <c r="AHM10" s="97"/>
      <c r="AHN10" s="97"/>
      <c r="AHO10" s="97"/>
      <c r="AHP10" s="97"/>
      <c r="AHQ10" s="97"/>
      <c r="AHR10" s="97"/>
      <c r="AHS10" s="97"/>
      <c r="AHT10" s="97"/>
      <c r="AHU10" s="97"/>
      <c r="AHV10" s="97"/>
      <c r="AHW10" s="97"/>
      <c r="AHX10" s="97"/>
      <c r="AHY10" s="97"/>
      <c r="AHZ10" s="97"/>
      <c r="AIA10" s="97"/>
      <c r="AIB10" s="97"/>
      <c r="AIC10" s="97"/>
      <c r="AID10" s="97"/>
      <c r="AIE10" s="97"/>
      <c r="AIF10" s="97"/>
      <c r="AIG10" s="97"/>
      <c r="AIH10" s="97"/>
      <c r="AII10" s="97"/>
      <c r="AIJ10" s="97"/>
      <c r="AIK10" s="97"/>
      <c r="AIL10" s="97"/>
      <c r="AIM10" s="97"/>
      <c r="AIN10" s="97"/>
      <c r="AIO10" s="97"/>
      <c r="AIP10" s="97"/>
      <c r="AIQ10" s="97"/>
      <c r="AIR10" s="97"/>
      <c r="AIS10" s="97"/>
      <c r="AIT10" s="97"/>
      <c r="AIU10" s="97"/>
      <c r="AIV10" s="97"/>
      <c r="AIW10" s="97"/>
      <c r="AIX10" s="97"/>
      <c r="AIY10" s="97"/>
      <c r="AIZ10" s="97"/>
      <c r="AJA10" s="97"/>
      <c r="AJB10" s="97"/>
      <c r="AJC10" s="97"/>
      <c r="AJD10" s="97"/>
      <c r="AJE10" s="97"/>
      <c r="AJF10" s="97"/>
      <c r="AJG10" s="97"/>
      <c r="AJH10" s="97"/>
      <c r="AJI10" s="97"/>
      <c r="AJJ10" s="97"/>
      <c r="AJK10" s="97"/>
      <c r="AJL10" s="97"/>
      <c r="AJM10" s="97"/>
      <c r="AJN10" s="97"/>
      <c r="AJO10" s="97"/>
      <c r="AJP10" s="97"/>
      <c r="AJQ10" s="97"/>
      <c r="AJR10" s="97"/>
      <c r="AJS10" s="97"/>
      <c r="AJT10" s="97"/>
      <c r="AJU10" s="97"/>
      <c r="AJV10" s="97"/>
      <c r="AJW10" s="97"/>
      <c r="AJX10" s="97"/>
      <c r="AJY10" s="97"/>
      <c r="AJZ10" s="97"/>
      <c r="AKA10" s="97"/>
      <c r="AKB10" s="97"/>
      <c r="AKC10" s="97"/>
      <c r="AKD10" s="97"/>
      <c r="AKE10" s="97"/>
      <c r="AKF10" s="97"/>
      <c r="AKG10" s="97"/>
      <c r="AKH10" s="97"/>
      <c r="AKI10" s="97"/>
      <c r="AKJ10" s="97"/>
      <c r="AKK10" s="97"/>
      <c r="AKL10" s="97"/>
      <c r="AKM10" s="97"/>
      <c r="AKN10" s="97"/>
      <c r="AKO10" s="97"/>
      <c r="AKP10" s="97"/>
      <c r="AKQ10" s="97"/>
      <c r="AKR10" s="97"/>
      <c r="AKS10" s="97"/>
      <c r="AKT10" s="97"/>
      <c r="AKU10" s="97"/>
      <c r="AKV10" s="97"/>
      <c r="AKW10" s="97"/>
      <c r="AKX10" s="97"/>
      <c r="AKY10" s="97"/>
      <c r="AKZ10" s="97"/>
      <c r="ALA10" s="97"/>
      <c r="ALB10" s="97"/>
      <c r="ALC10" s="97"/>
      <c r="ALD10" s="97"/>
      <c r="ALE10" s="97"/>
      <c r="ALF10" s="97"/>
      <c r="ALG10" s="97"/>
      <c r="ALH10" s="97"/>
      <c r="ALI10" s="97"/>
      <c r="ALJ10" s="97"/>
      <c r="ALK10" s="97"/>
      <c r="ALL10" s="97"/>
      <c r="ALM10" s="97"/>
      <c r="ALN10" s="97"/>
      <c r="ALO10" s="97"/>
      <c r="ALP10" s="97"/>
      <c r="ALQ10" s="97"/>
      <c r="ALR10" s="97"/>
      <c r="ALS10" s="97"/>
      <c r="ALT10" s="97"/>
      <c r="ALU10" s="97"/>
      <c r="ALV10" s="97"/>
      <c r="ALW10" s="97"/>
      <c r="ALX10" s="97"/>
      <c r="ALY10" s="97"/>
      <c r="ALZ10" s="97"/>
      <c r="AMA10" s="97"/>
      <c r="AMB10" s="97"/>
      <c r="AMC10" s="97"/>
      <c r="AMD10" s="97"/>
      <c r="AME10" s="97"/>
      <c r="AMF10" s="97"/>
      <c r="AMG10" s="97"/>
      <c r="AMH10" s="97"/>
      <c r="AMI10" s="97"/>
      <c r="AMJ10" s="97"/>
      <c r="AMK10" s="97"/>
    </row>
    <row r="11" spans="1:1026" ht="221.25" customHeight="1" x14ac:dyDescent="0.25">
      <c r="A11" s="92">
        <v>2</v>
      </c>
      <c r="B11" s="5" t="s">
        <v>330</v>
      </c>
      <c r="C11" s="86" t="s">
        <v>289</v>
      </c>
      <c r="D11" s="5" t="s">
        <v>51</v>
      </c>
      <c r="E11" s="5" t="s">
        <v>52</v>
      </c>
      <c r="F11" s="5" t="s">
        <v>354</v>
      </c>
      <c r="G11" s="86" t="s">
        <v>290</v>
      </c>
      <c r="H11" s="5" t="s">
        <v>355</v>
      </c>
      <c r="I11" s="5" t="s">
        <v>35</v>
      </c>
      <c r="J11" s="5">
        <v>5</v>
      </c>
      <c r="K11" s="5">
        <v>8</v>
      </c>
      <c r="L11" s="6">
        <f t="shared" si="4"/>
        <v>40</v>
      </c>
      <c r="M11" s="86" t="s">
        <v>291</v>
      </c>
      <c r="N11" s="5" t="s">
        <v>52</v>
      </c>
      <c r="O11" s="5">
        <v>4</v>
      </c>
      <c r="P11" s="6">
        <f t="shared" si="0"/>
        <v>0.25</v>
      </c>
      <c r="Q11" s="6">
        <f t="shared" si="1"/>
        <v>10</v>
      </c>
      <c r="R11" s="6" t="str">
        <f t="shared" si="2"/>
        <v>Médio</v>
      </c>
      <c r="S11" s="6" t="str">
        <f t="shared" si="3"/>
        <v>Tratar</v>
      </c>
      <c r="T11" s="5" t="s">
        <v>33</v>
      </c>
      <c r="U11" s="91" t="s">
        <v>356</v>
      </c>
      <c r="V11" s="71" t="s">
        <v>293</v>
      </c>
      <c r="W11" s="87" t="s">
        <v>292</v>
      </c>
      <c r="X11" s="88" t="s">
        <v>294</v>
      </c>
      <c r="Y11" s="5" t="s">
        <v>34</v>
      </c>
      <c r="Z11" s="91" t="s">
        <v>295</v>
      </c>
      <c r="AA11" s="91" t="s">
        <v>298</v>
      </c>
    </row>
    <row r="12" spans="1:1026" ht="60" x14ac:dyDescent="0.25">
      <c r="A12" s="85">
        <v>8</v>
      </c>
      <c r="B12" s="85" t="s">
        <v>1</v>
      </c>
      <c r="C12" s="85" t="s">
        <v>50</v>
      </c>
      <c r="D12" s="85" t="s">
        <v>51</v>
      </c>
      <c r="E12" s="85" t="s">
        <v>52</v>
      </c>
      <c r="F12" s="85" t="s">
        <v>53</v>
      </c>
      <c r="G12" s="85" t="s">
        <v>56</v>
      </c>
      <c r="H12" s="85" t="s">
        <v>55</v>
      </c>
      <c r="I12" s="85" t="s">
        <v>35</v>
      </c>
      <c r="J12" s="85">
        <v>2</v>
      </c>
      <c r="K12" s="85">
        <v>8</v>
      </c>
      <c r="L12" s="101">
        <f t="shared" si="4"/>
        <v>16</v>
      </c>
      <c r="M12" s="85" t="s">
        <v>296</v>
      </c>
      <c r="N12" s="85" t="s">
        <v>52</v>
      </c>
      <c r="O12" s="85">
        <v>4</v>
      </c>
      <c r="P12" s="101">
        <f t="shared" si="0"/>
        <v>0.25</v>
      </c>
      <c r="Q12" s="101">
        <f t="shared" si="1"/>
        <v>4</v>
      </c>
      <c r="R12" s="101" t="str">
        <f t="shared" si="2"/>
        <v>Muito Baixo/Baixo</v>
      </c>
      <c r="S12" s="101" t="str">
        <f t="shared" si="3"/>
        <v>Monitorar</v>
      </c>
      <c r="T12" s="85" t="s">
        <v>36</v>
      </c>
      <c r="U12" s="85"/>
      <c r="V12" s="85"/>
      <c r="W12" s="85"/>
      <c r="X12" s="102"/>
      <c r="Y12" s="85" t="s">
        <v>34</v>
      </c>
      <c r="Z12" s="5"/>
      <c r="AA12" s="103" t="s">
        <v>312</v>
      </c>
    </row>
    <row r="13" spans="1:1026" ht="60" x14ac:dyDescent="0.25">
      <c r="A13" s="85">
        <v>9</v>
      </c>
      <c r="B13" s="85" t="s">
        <v>1</v>
      </c>
      <c r="C13" s="85" t="s">
        <v>50</v>
      </c>
      <c r="D13" s="85" t="s">
        <v>51</v>
      </c>
      <c r="E13" s="85" t="s">
        <v>52</v>
      </c>
      <c r="F13" s="85" t="s">
        <v>57</v>
      </c>
      <c r="G13" s="85" t="s">
        <v>54</v>
      </c>
      <c r="H13" s="85" t="s">
        <v>58</v>
      </c>
      <c r="I13" s="85" t="s">
        <v>59</v>
      </c>
      <c r="J13" s="85">
        <v>1</v>
      </c>
      <c r="K13" s="85">
        <v>8</v>
      </c>
      <c r="L13" s="101">
        <f t="shared" si="4"/>
        <v>8</v>
      </c>
      <c r="M13" s="85" t="s">
        <v>297</v>
      </c>
      <c r="N13" s="85" t="s">
        <v>52</v>
      </c>
      <c r="O13" s="85">
        <v>4</v>
      </c>
      <c r="P13" s="101">
        <f t="shared" si="0"/>
        <v>0.25</v>
      </c>
      <c r="Q13" s="101">
        <f t="shared" si="1"/>
        <v>2</v>
      </c>
      <c r="R13" s="101" t="str">
        <f t="shared" si="2"/>
        <v>Muito Baixo/Baixo</v>
      </c>
      <c r="S13" s="101" t="str">
        <f t="shared" si="3"/>
        <v>Monitorar</v>
      </c>
      <c r="T13" s="85" t="s">
        <v>36</v>
      </c>
      <c r="U13" s="85"/>
      <c r="V13" s="85"/>
      <c r="W13" s="85"/>
      <c r="X13" s="102"/>
      <c r="Y13" s="85" t="s">
        <v>34</v>
      </c>
      <c r="Z13" s="5"/>
      <c r="AA13" s="103" t="s">
        <v>312</v>
      </c>
    </row>
    <row r="14" spans="1:1026" ht="60" x14ac:dyDescent="0.25">
      <c r="A14" s="85">
        <v>10</v>
      </c>
      <c r="B14" s="85" t="s">
        <v>1</v>
      </c>
      <c r="C14" s="85" t="s">
        <v>50</v>
      </c>
      <c r="D14" s="85" t="s">
        <v>51</v>
      </c>
      <c r="E14" s="85" t="s">
        <v>52</v>
      </c>
      <c r="F14" s="85" t="s">
        <v>57</v>
      </c>
      <c r="G14" s="85" t="s">
        <v>56</v>
      </c>
      <c r="H14" s="85" t="s">
        <v>58</v>
      </c>
      <c r="I14" s="85" t="s">
        <v>59</v>
      </c>
      <c r="J14" s="85">
        <v>2</v>
      </c>
      <c r="K14" s="85">
        <v>8</v>
      </c>
      <c r="L14" s="101">
        <f t="shared" si="4"/>
        <v>16</v>
      </c>
      <c r="M14" s="85" t="s">
        <v>297</v>
      </c>
      <c r="N14" s="85" t="s">
        <v>52</v>
      </c>
      <c r="O14" s="85">
        <v>4</v>
      </c>
      <c r="P14" s="101">
        <f t="shared" si="0"/>
        <v>0.25</v>
      </c>
      <c r="Q14" s="101">
        <f t="shared" si="1"/>
        <v>4</v>
      </c>
      <c r="R14" s="101" t="str">
        <f t="shared" si="2"/>
        <v>Muito Baixo/Baixo</v>
      </c>
      <c r="S14" s="101" t="str">
        <f t="shared" si="3"/>
        <v>Monitorar</v>
      </c>
      <c r="T14" s="85" t="s">
        <v>36</v>
      </c>
      <c r="U14" s="85"/>
      <c r="V14" s="85"/>
      <c r="W14" s="85"/>
      <c r="X14" s="102"/>
      <c r="Y14" s="85" t="s">
        <v>34</v>
      </c>
      <c r="Z14" s="5"/>
      <c r="AA14" s="103" t="s">
        <v>312</v>
      </c>
    </row>
    <row r="15" spans="1:1026" ht="150" x14ac:dyDescent="0.25">
      <c r="A15" s="92">
        <v>3</v>
      </c>
      <c r="B15" s="5" t="s">
        <v>330</v>
      </c>
      <c r="C15" s="5" t="s">
        <v>60</v>
      </c>
      <c r="D15" s="5" t="s">
        <v>357</v>
      </c>
      <c r="E15" s="5" t="s">
        <v>61</v>
      </c>
      <c r="F15" s="5" t="s">
        <v>358</v>
      </c>
      <c r="G15" s="5" t="s">
        <v>299</v>
      </c>
      <c r="H15" s="5" t="s">
        <v>359</v>
      </c>
      <c r="I15" s="10" t="s">
        <v>300</v>
      </c>
      <c r="J15" s="5">
        <v>5</v>
      </c>
      <c r="K15" s="5">
        <v>8</v>
      </c>
      <c r="L15" s="6">
        <f t="shared" si="4"/>
        <v>40</v>
      </c>
      <c r="M15" s="5" t="s">
        <v>301</v>
      </c>
      <c r="N15" s="5" t="s">
        <v>61</v>
      </c>
      <c r="O15" s="5">
        <v>4</v>
      </c>
      <c r="P15" s="6">
        <f t="shared" si="0"/>
        <v>0.25</v>
      </c>
      <c r="Q15" s="6">
        <f t="shared" si="1"/>
        <v>10</v>
      </c>
      <c r="R15" s="6" t="str">
        <f t="shared" si="2"/>
        <v>Médio</v>
      </c>
      <c r="S15" s="6" t="str">
        <f t="shared" si="3"/>
        <v>Tratar</v>
      </c>
      <c r="T15" s="71" t="s">
        <v>33</v>
      </c>
      <c r="U15" s="103" t="s">
        <v>302</v>
      </c>
      <c r="V15" s="103" t="s">
        <v>61</v>
      </c>
      <c r="W15" s="103" t="s">
        <v>303</v>
      </c>
      <c r="X15" s="104" t="s">
        <v>360</v>
      </c>
      <c r="Y15" s="5" t="s">
        <v>34</v>
      </c>
      <c r="Z15" s="103" t="s">
        <v>304</v>
      </c>
      <c r="AA15" s="103" t="s">
        <v>308</v>
      </c>
    </row>
    <row r="16" spans="1:1026" ht="171.75" customHeight="1" x14ac:dyDescent="0.25">
      <c r="A16" s="92">
        <v>4</v>
      </c>
      <c r="B16" s="5" t="s">
        <v>330</v>
      </c>
      <c r="C16" s="89" t="s">
        <v>305</v>
      </c>
      <c r="D16" s="86" t="s">
        <v>361</v>
      </c>
      <c r="E16" s="5" t="s">
        <v>61</v>
      </c>
      <c r="F16" s="89" t="s">
        <v>362</v>
      </c>
      <c r="G16" s="5" t="s">
        <v>363</v>
      </c>
      <c r="H16" s="5" t="s">
        <v>313</v>
      </c>
      <c r="I16" s="10" t="s">
        <v>273</v>
      </c>
      <c r="J16" s="5">
        <v>5</v>
      </c>
      <c r="K16" s="5">
        <v>5</v>
      </c>
      <c r="L16" s="6">
        <f t="shared" si="4"/>
        <v>25</v>
      </c>
      <c r="M16" s="5" t="s">
        <v>306</v>
      </c>
      <c r="N16" s="5" t="s">
        <v>61</v>
      </c>
      <c r="O16" s="5">
        <v>3</v>
      </c>
      <c r="P16" s="6">
        <f t="shared" si="0"/>
        <v>0.5</v>
      </c>
      <c r="Q16" s="6">
        <f t="shared" si="1"/>
        <v>12.5</v>
      </c>
      <c r="R16" s="6" t="str">
        <f t="shared" si="2"/>
        <v>Médio</v>
      </c>
      <c r="S16" s="6" t="str">
        <f t="shared" si="3"/>
        <v>Tratar</v>
      </c>
      <c r="T16" s="64" t="s">
        <v>33</v>
      </c>
      <c r="U16" s="103" t="s">
        <v>364</v>
      </c>
      <c r="V16" s="103" t="s">
        <v>61</v>
      </c>
      <c r="W16" s="103" t="s">
        <v>303</v>
      </c>
      <c r="X16" s="104" t="s">
        <v>360</v>
      </c>
      <c r="Y16" s="5" t="s">
        <v>34</v>
      </c>
      <c r="Z16" s="103" t="s">
        <v>307</v>
      </c>
      <c r="AA16" s="92" t="s">
        <v>309</v>
      </c>
    </row>
    <row r="17" spans="1:1025" ht="60" x14ac:dyDescent="0.25">
      <c r="A17" s="85">
        <v>13</v>
      </c>
      <c r="B17" s="85" t="s">
        <v>1</v>
      </c>
      <c r="C17" s="85" t="s">
        <v>64</v>
      </c>
      <c r="D17" s="85" t="s">
        <v>65</v>
      </c>
      <c r="E17" s="85" t="s">
        <v>66</v>
      </c>
      <c r="F17" s="85" t="s">
        <v>67</v>
      </c>
      <c r="G17" s="85" t="s">
        <v>68</v>
      </c>
      <c r="H17" s="85" t="s">
        <v>69</v>
      </c>
      <c r="I17" s="85" t="s">
        <v>35</v>
      </c>
      <c r="J17" s="85">
        <v>1</v>
      </c>
      <c r="K17" s="85">
        <v>5</v>
      </c>
      <c r="L17" s="101">
        <f t="shared" si="4"/>
        <v>5</v>
      </c>
      <c r="M17" s="85" t="s">
        <v>310</v>
      </c>
      <c r="N17" s="85" t="s">
        <v>66</v>
      </c>
      <c r="O17" s="85">
        <v>4</v>
      </c>
      <c r="P17" s="101">
        <f t="shared" si="0"/>
        <v>0.25</v>
      </c>
      <c r="Q17" s="101">
        <f t="shared" si="1"/>
        <v>1.25</v>
      </c>
      <c r="R17" s="101" t="str">
        <f t="shared" si="2"/>
        <v>Muito Baixo/Baixo</v>
      </c>
      <c r="S17" s="101" t="str">
        <f t="shared" si="3"/>
        <v>Monitorar</v>
      </c>
      <c r="T17" s="85" t="s">
        <v>36</v>
      </c>
      <c r="U17" s="85"/>
      <c r="V17" s="85"/>
      <c r="W17" s="85"/>
      <c r="X17" s="102"/>
      <c r="Y17" s="85" t="s">
        <v>34</v>
      </c>
      <c r="Z17" s="5"/>
      <c r="AA17" s="103" t="s">
        <v>311</v>
      </c>
    </row>
    <row r="18" spans="1:1025" ht="90" x14ac:dyDescent="0.25">
      <c r="A18" s="85">
        <v>14</v>
      </c>
      <c r="B18" s="85" t="s">
        <v>1</v>
      </c>
      <c r="C18" s="85" t="s">
        <v>70</v>
      </c>
      <c r="D18" s="85" t="s">
        <v>71</v>
      </c>
      <c r="E18" s="85" t="s">
        <v>61</v>
      </c>
      <c r="F18" s="85" t="s">
        <v>72</v>
      </c>
      <c r="G18" s="85" t="s">
        <v>73</v>
      </c>
      <c r="H18" s="85" t="s">
        <v>62</v>
      </c>
      <c r="I18" s="85" t="s">
        <v>37</v>
      </c>
      <c r="J18" s="85">
        <v>2</v>
      </c>
      <c r="K18" s="85">
        <v>5</v>
      </c>
      <c r="L18" s="101">
        <f t="shared" si="4"/>
        <v>10</v>
      </c>
      <c r="M18" s="85" t="s">
        <v>63</v>
      </c>
      <c r="N18" s="85" t="s">
        <v>61</v>
      </c>
      <c r="O18" s="85">
        <v>4</v>
      </c>
      <c r="P18" s="101">
        <f t="shared" si="0"/>
        <v>0.25</v>
      </c>
      <c r="Q18" s="101">
        <f t="shared" si="1"/>
        <v>2.5</v>
      </c>
      <c r="R18" s="101" t="str">
        <f t="shared" si="2"/>
        <v>Muito Baixo/Baixo</v>
      </c>
      <c r="S18" s="101" t="str">
        <f t="shared" si="3"/>
        <v>Monitorar</v>
      </c>
      <c r="T18" s="85" t="s">
        <v>36</v>
      </c>
      <c r="U18" s="85"/>
      <c r="V18" s="85"/>
      <c r="W18" s="85"/>
      <c r="X18" s="102"/>
      <c r="Y18" s="85" t="s">
        <v>34</v>
      </c>
      <c r="Z18" s="5"/>
      <c r="AA18" s="103" t="s">
        <v>316</v>
      </c>
    </row>
    <row r="19" spans="1:1025" s="106" customFormat="1" ht="75" x14ac:dyDescent="0.25">
      <c r="A19" s="85">
        <v>15</v>
      </c>
      <c r="B19" s="85" t="s">
        <v>1</v>
      </c>
      <c r="C19" s="85" t="s">
        <v>74</v>
      </c>
      <c r="D19" s="85" t="s">
        <v>75</v>
      </c>
      <c r="E19" s="85" t="s">
        <v>61</v>
      </c>
      <c r="F19" s="85" t="s">
        <v>76</v>
      </c>
      <c r="G19" s="85" t="s">
        <v>77</v>
      </c>
      <c r="H19" s="85" t="s">
        <v>78</v>
      </c>
      <c r="I19" s="85" t="s">
        <v>35</v>
      </c>
      <c r="J19" s="85">
        <v>1</v>
      </c>
      <c r="K19" s="85">
        <v>1</v>
      </c>
      <c r="L19" s="101">
        <f t="shared" si="4"/>
        <v>1</v>
      </c>
      <c r="M19" s="85" t="s">
        <v>79</v>
      </c>
      <c r="N19" s="85" t="s">
        <v>61</v>
      </c>
      <c r="O19" s="85">
        <v>4</v>
      </c>
      <c r="P19" s="101">
        <f t="shared" si="0"/>
        <v>0.25</v>
      </c>
      <c r="Q19" s="101">
        <f t="shared" si="1"/>
        <v>0.25</v>
      </c>
      <c r="R19" s="101" t="str">
        <f t="shared" si="2"/>
        <v>Muito Baixo/Baixo</v>
      </c>
      <c r="S19" s="101" t="str">
        <f t="shared" si="3"/>
        <v>Monitorar</v>
      </c>
      <c r="T19" s="85" t="s">
        <v>36</v>
      </c>
      <c r="U19" s="85"/>
      <c r="V19" s="85"/>
      <c r="W19" s="85"/>
      <c r="X19" s="102"/>
      <c r="Y19" s="85" t="s">
        <v>34</v>
      </c>
      <c r="Z19" s="85"/>
      <c r="AA19" s="92" t="s">
        <v>316</v>
      </c>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c r="ND19" s="105"/>
      <c r="NE19" s="105"/>
      <c r="NF19" s="105"/>
      <c r="NG19" s="105"/>
      <c r="NH19" s="105"/>
      <c r="NI19" s="105"/>
      <c r="NJ19" s="105"/>
      <c r="NK19" s="105"/>
      <c r="NL19" s="105"/>
      <c r="NM19" s="105"/>
      <c r="NN19" s="105"/>
      <c r="NO19" s="105"/>
      <c r="NP19" s="105"/>
      <c r="NQ19" s="105"/>
      <c r="NR19" s="105"/>
      <c r="NS19" s="105"/>
      <c r="NT19" s="105"/>
      <c r="NU19" s="105"/>
      <c r="NV19" s="105"/>
      <c r="NW19" s="105"/>
      <c r="NX19" s="105"/>
      <c r="NY19" s="105"/>
      <c r="NZ19" s="105"/>
      <c r="OA19" s="105"/>
      <c r="OB19" s="105"/>
      <c r="OC19" s="105"/>
      <c r="OD19" s="105"/>
      <c r="OE19" s="105"/>
      <c r="OF19" s="105"/>
      <c r="OG19" s="105"/>
      <c r="OH19" s="105"/>
      <c r="OI19" s="105"/>
      <c r="OJ19" s="105"/>
      <c r="OK19" s="105"/>
      <c r="OL19" s="105"/>
      <c r="OM19" s="105"/>
      <c r="ON19" s="105"/>
      <c r="OO19" s="105"/>
      <c r="OP19" s="105"/>
      <c r="OQ19" s="105"/>
      <c r="OR19" s="105"/>
      <c r="OS19" s="105"/>
      <c r="OT19" s="105"/>
      <c r="OU19" s="105"/>
      <c r="OV19" s="105"/>
      <c r="OW19" s="105"/>
      <c r="OX19" s="105"/>
      <c r="OY19" s="105"/>
      <c r="OZ19" s="105"/>
      <c r="PA19" s="105"/>
      <c r="PB19" s="105"/>
      <c r="PC19" s="105"/>
      <c r="PD19" s="105"/>
      <c r="PE19" s="105"/>
      <c r="PF19" s="105"/>
      <c r="PG19" s="105"/>
      <c r="PH19" s="105"/>
      <c r="PI19" s="105"/>
      <c r="PJ19" s="105"/>
      <c r="PK19" s="105"/>
      <c r="PL19" s="105"/>
      <c r="PM19" s="105"/>
      <c r="PN19" s="105"/>
      <c r="PO19" s="105"/>
      <c r="PP19" s="105"/>
      <c r="PQ19" s="105"/>
      <c r="PR19" s="105"/>
      <c r="PS19" s="105"/>
      <c r="PT19" s="105"/>
      <c r="PU19" s="105"/>
      <c r="PV19" s="105"/>
      <c r="PW19" s="105"/>
      <c r="PX19" s="105"/>
      <c r="PY19" s="105"/>
      <c r="PZ19" s="105"/>
      <c r="QA19" s="105"/>
      <c r="QB19" s="105"/>
      <c r="QC19" s="105"/>
      <c r="QD19" s="105"/>
      <c r="QE19" s="105"/>
      <c r="QF19" s="105"/>
      <c r="QG19" s="105"/>
      <c r="QH19" s="105"/>
      <c r="QI19" s="105"/>
      <c r="QJ19" s="105"/>
      <c r="QK19" s="105"/>
      <c r="QL19" s="105"/>
      <c r="QM19" s="105"/>
      <c r="QN19" s="105"/>
      <c r="QO19" s="105"/>
      <c r="QP19" s="105"/>
      <c r="QQ19" s="105"/>
      <c r="QR19" s="105"/>
      <c r="QS19" s="105"/>
      <c r="QT19" s="105"/>
      <c r="QU19" s="105"/>
      <c r="QV19" s="105"/>
      <c r="QW19" s="105"/>
      <c r="QX19" s="105"/>
      <c r="QY19" s="105"/>
      <c r="QZ19" s="105"/>
      <c r="RA19" s="105"/>
      <c r="RB19" s="105"/>
      <c r="RC19" s="105"/>
      <c r="RD19" s="105"/>
      <c r="RE19" s="105"/>
      <c r="RF19" s="105"/>
      <c r="RG19" s="105"/>
      <c r="RH19" s="105"/>
      <c r="RI19" s="105"/>
      <c r="RJ19" s="105"/>
      <c r="RK19" s="105"/>
      <c r="RL19" s="105"/>
      <c r="RM19" s="105"/>
      <c r="RN19" s="105"/>
      <c r="RO19" s="105"/>
      <c r="RP19" s="105"/>
      <c r="RQ19" s="105"/>
      <c r="RR19" s="105"/>
      <c r="RS19" s="105"/>
      <c r="RT19" s="105"/>
      <c r="RU19" s="105"/>
      <c r="RV19" s="105"/>
      <c r="RW19" s="105"/>
      <c r="RX19" s="105"/>
      <c r="RY19" s="105"/>
      <c r="RZ19" s="105"/>
      <c r="SA19" s="105"/>
      <c r="SB19" s="105"/>
      <c r="SC19" s="105"/>
      <c r="SD19" s="105"/>
      <c r="SE19" s="105"/>
      <c r="SF19" s="105"/>
      <c r="SG19" s="105"/>
      <c r="SH19" s="105"/>
      <c r="SI19" s="105"/>
      <c r="SJ19" s="105"/>
      <c r="SK19" s="105"/>
      <c r="SL19" s="105"/>
      <c r="SM19" s="105"/>
      <c r="SN19" s="105"/>
      <c r="SO19" s="105"/>
      <c r="SP19" s="105"/>
      <c r="SQ19" s="105"/>
      <c r="SR19" s="105"/>
      <c r="SS19" s="105"/>
      <c r="ST19" s="105"/>
      <c r="SU19" s="105"/>
      <c r="SV19" s="105"/>
      <c r="SW19" s="105"/>
      <c r="SX19" s="105"/>
      <c r="SY19" s="105"/>
      <c r="SZ19" s="105"/>
      <c r="TA19" s="105"/>
      <c r="TB19" s="105"/>
      <c r="TC19" s="105"/>
      <c r="TD19" s="105"/>
      <c r="TE19" s="105"/>
      <c r="TF19" s="105"/>
      <c r="TG19" s="105"/>
      <c r="TH19" s="105"/>
      <c r="TI19" s="105"/>
      <c r="TJ19" s="105"/>
      <c r="TK19" s="105"/>
      <c r="TL19" s="105"/>
      <c r="TM19" s="105"/>
      <c r="TN19" s="105"/>
      <c r="TO19" s="105"/>
      <c r="TP19" s="105"/>
      <c r="TQ19" s="105"/>
      <c r="TR19" s="105"/>
      <c r="TS19" s="105"/>
      <c r="TT19" s="105"/>
      <c r="TU19" s="105"/>
      <c r="TV19" s="105"/>
      <c r="TW19" s="105"/>
      <c r="TX19" s="105"/>
      <c r="TY19" s="105"/>
      <c r="TZ19" s="105"/>
      <c r="UA19" s="105"/>
      <c r="UB19" s="105"/>
      <c r="UC19" s="105"/>
      <c r="UD19" s="105"/>
      <c r="UE19" s="105"/>
      <c r="UF19" s="105"/>
      <c r="UG19" s="105"/>
      <c r="UH19" s="105"/>
      <c r="UI19" s="105"/>
      <c r="UJ19" s="105"/>
      <c r="UK19" s="105"/>
      <c r="UL19" s="105"/>
      <c r="UM19" s="105"/>
      <c r="UN19" s="105"/>
      <c r="UO19" s="105"/>
      <c r="UP19" s="105"/>
      <c r="UQ19" s="105"/>
      <c r="UR19" s="105"/>
      <c r="US19" s="105"/>
      <c r="UT19" s="105"/>
      <c r="UU19" s="105"/>
      <c r="UV19" s="105"/>
      <c r="UW19" s="105"/>
      <c r="UX19" s="105"/>
      <c r="UY19" s="105"/>
      <c r="UZ19" s="105"/>
      <c r="VA19" s="105"/>
      <c r="VB19" s="105"/>
      <c r="VC19" s="105"/>
      <c r="VD19" s="105"/>
      <c r="VE19" s="105"/>
      <c r="VF19" s="105"/>
      <c r="VG19" s="105"/>
      <c r="VH19" s="105"/>
      <c r="VI19" s="105"/>
      <c r="VJ19" s="105"/>
      <c r="VK19" s="105"/>
      <c r="VL19" s="105"/>
      <c r="VM19" s="105"/>
      <c r="VN19" s="105"/>
      <c r="VO19" s="105"/>
      <c r="VP19" s="105"/>
      <c r="VQ19" s="105"/>
      <c r="VR19" s="105"/>
      <c r="VS19" s="105"/>
      <c r="VT19" s="105"/>
      <c r="VU19" s="105"/>
      <c r="VV19" s="105"/>
      <c r="VW19" s="105"/>
      <c r="VX19" s="105"/>
      <c r="VY19" s="105"/>
      <c r="VZ19" s="105"/>
      <c r="WA19" s="105"/>
      <c r="WB19" s="105"/>
      <c r="WC19" s="105"/>
      <c r="WD19" s="105"/>
      <c r="WE19" s="105"/>
      <c r="WF19" s="105"/>
      <c r="WG19" s="105"/>
      <c r="WH19" s="105"/>
      <c r="WI19" s="105"/>
      <c r="WJ19" s="105"/>
      <c r="WK19" s="105"/>
      <c r="WL19" s="105"/>
      <c r="WM19" s="105"/>
      <c r="WN19" s="105"/>
      <c r="WO19" s="105"/>
      <c r="WP19" s="105"/>
      <c r="WQ19" s="105"/>
      <c r="WR19" s="105"/>
      <c r="WS19" s="105"/>
      <c r="WT19" s="105"/>
      <c r="WU19" s="105"/>
      <c r="WV19" s="105"/>
      <c r="WW19" s="105"/>
      <c r="WX19" s="105"/>
      <c r="WY19" s="105"/>
      <c r="WZ19" s="105"/>
      <c r="XA19" s="105"/>
      <c r="XB19" s="105"/>
      <c r="XC19" s="105"/>
      <c r="XD19" s="105"/>
      <c r="XE19" s="105"/>
      <c r="XF19" s="105"/>
      <c r="XG19" s="105"/>
      <c r="XH19" s="105"/>
      <c r="XI19" s="105"/>
      <c r="XJ19" s="105"/>
      <c r="XK19" s="105"/>
      <c r="XL19" s="105"/>
      <c r="XM19" s="105"/>
      <c r="XN19" s="105"/>
      <c r="XO19" s="105"/>
      <c r="XP19" s="105"/>
      <c r="XQ19" s="105"/>
      <c r="XR19" s="105"/>
      <c r="XS19" s="105"/>
      <c r="XT19" s="105"/>
      <c r="XU19" s="105"/>
      <c r="XV19" s="105"/>
      <c r="XW19" s="105"/>
      <c r="XX19" s="105"/>
      <c r="XY19" s="105"/>
      <c r="XZ19" s="105"/>
      <c r="YA19" s="105"/>
      <c r="YB19" s="105"/>
      <c r="YC19" s="105"/>
      <c r="YD19" s="105"/>
      <c r="YE19" s="105"/>
      <c r="YF19" s="105"/>
      <c r="YG19" s="105"/>
      <c r="YH19" s="105"/>
      <c r="YI19" s="105"/>
      <c r="YJ19" s="105"/>
      <c r="YK19" s="105"/>
      <c r="YL19" s="105"/>
      <c r="YM19" s="105"/>
      <c r="YN19" s="105"/>
      <c r="YO19" s="105"/>
      <c r="YP19" s="105"/>
      <c r="YQ19" s="105"/>
      <c r="YR19" s="105"/>
      <c r="YS19" s="105"/>
      <c r="YT19" s="105"/>
      <c r="YU19" s="105"/>
      <c r="YV19" s="105"/>
      <c r="YW19" s="105"/>
      <c r="YX19" s="105"/>
      <c r="YY19" s="105"/>
      <c r="YZ19" s="105"/>
      <c r="ZA19" s="105"/>
      <c r="ZB19" s="105"/>
      <c r="ZC19" s="105"/>
      <c r="ZD19" s="105"/>
      <c r="ZE19" s="105"/>
      <c r="ZF19" s="105"/>
      <c r="ZG19" s="105"/>
      <c r="ZH19" s="105"/>
      <c r="ZI19" s="105"/>
      <c r="ZJ19" s="105"/>
      <c r="ZK19" s="105"/>
      <c r="ZL19" s="105"/>
      <c r="ZM19" s="105"/>
      <c r="ZN19" s="105"/>
      <c r="ZO19" s="105"/>
      <c r="ZP19" s="105"/>
      <c r="ZQ19" s="105"/>
      <c r="ZR19" s="105"/>
      <c r="ZS19" s="105"/>
      <c r="ZT19" s="105"/>
      <c r="ZU19" s="105"/>
      <c r="ZV19" s="105"/>
      <c r="ZW19" s="105"/>
      <c r="ZX19" s="105"/>
      <c r="ZY19" s="105"/>
      <c r="ZZ19" s="105"/>
      <c r="AAA19" s="105"/>
      <c r="AAB19" s="105"/>
      <c r="AAC19" s="105"/>
      <c r="AAD19" s="105"/>
      <c r="AAE19" s="105"/>
      <c r="AAF19" s="105"/>
      <c r="AAG19" s="105"/>
      <c r="AAH19" s="105"/>
      <c r="AAI19" s="105"/>
      <c r="AAJ19" s="105"/>
      <c r="AAK19" s="105"/>
      <c r="AAL19" s="105"/>
      <c r="AAM19" s="105"/>
      <c r="AAN19" s="105"/>
      <c r="AAO19" s="105"/>
      <c r="AAP19" s="105"/>
      <c r="AAQ19" s="105"/>
      <c r="AAR19" s="105"/>
      <c r="AAS19" s="105"/>
      <c r="AAT19" s="105"/>
      <c r="AAU19" s="105"/>
      <c r="AAV19" s="105"/>
      <c r="AAW19" s="105"/>
      <c r="AAX19" s="105"/>
      <c r="AAY19" s="105"/>
      <c r="AAZ19" s="105"/>
      <c r="ABA19" s="105"/>
      <c r="ABB19" s="105"/>
      <c r="ABC19" s="105"/>
      <c r="ABD19" s="105"/>
      <c r="ABE19" s="105"/>
      <c r="ABF19" s="105"/>
      <c r="ABG19" s="105"/>
      <c r="ABH19" s="105"/>
      <c r="ABI19" s="105"/>
      <c r="ABJ19" s="105"/>
      <c r="ABK19" s="105"/>
      <c r="ABL19" s="105"/>
      <c r="ABM19" s="105"/>
      <c r="ABN19" s="105"/>
      <c r="ABO19" s="105"/>
      <c r="ABP19" s="105"/>
      <c r="ABQ19" s="105"/>
      <c r="ABR19" s="105"/>
      <c r="ABS19" s="105"/>
      <c r="ABT19" s="105"/>
      <c r="ABU19" s="105"/>
      <c r="ABV19" s="105"/>
      <c r="ABW19" s="105"/>
      <c r="ABX19" s="105"/>
      <c r="ABY19" s="105"/>
      <c r="ABZ19" s="105"/>
      <c r="ACA19" s="105"/>
      <c r="ACB19" s="105"/>
      <c r="ACC19" s="105"/>
      <c r="ACD19" s="105"/>
      <c r="ACE19" s="105"/>
      <c r="ACF19" s="105"/>
      <c r="ACG19" s="105"/>
      <c r="ACH19" s="105"/>
      <c r="ACI19" s="105"/>
      <c r="ACJ19" s="105"/>
      <c r="ACK19" s="105"/>
      <c r="ACL19" s="105"/>
      <c r="ACM19" s="105"/>
      <c r="ACN19" s="105"/>
      <c r="ACO19" s="105"/>
      <c r="ACP19" s="105"/>
      <c r="ACQ19" s="105"/>
      <c r="ACR19" s="105"/>
      <c r="ACS19" s="105"/>
      <c r="ACT19" s="105"/>
      <c r="ACU19" s="105"/>
      <c r="ACV19" s="105"/>
      <c r="ACW19" s="105"/>
      <c r="ACX19" s="105"/>
      <c r="ACY19" s="105"/>
      <c r="ACZ19" s="105"/>
      <c r="ADA19" s="105"/>
      <c r="ADB19" s="105"/>
      <c r="ADC19" s="105"/>
      <c r="ADD19" s="105"/>
      <c r="ADE19" s="105"/>
      <c r="ADF19" s="105"/>
      <c r="ADG19" s="105"/>
      <c r="ADH19" s="105"/>
      <c r="ADI19" s="105"/>
      <c r="ADJ19" s="105"/>
      <c r="ADK19" s="105"/>
      <c r="ADL19" s="105"/>
      <c r="ADM19" s="105"/>
      <c r="ADN19" s="105"/>
      <c r="ADO19" s="105"/>
      <c r="ADP19" s="105"/>
      <c r="ADQ19" s="105"/>
      <c r="ADR19" s="105"/>
      <c r="ADS19" s="105"/>
      <c r="ADT19" s="105"/>
      <c r="ADU19" s="105"/>
      <c r="ADV19" s="105"/>
      <c r="ADW19" s="105"/>
      <c r="ADX19" s="105"/>
      <c r="ADY19" s="105"/>
      <c r="ADZ19" s="105"/>
      <c r="AEA19" s="105"/>
      <c r="AEB19" s="105"/>
      <c r="AEC19" s="105"/>
      <c r="AED19" s="105"/>
      <c r="AEE19" s="105"/>
      <c r="AEF19" s="105"/>
      <c r="AEG19" s="105"/>
      <c r="AEH19" s="105"/>
      <c r="AEI19" s="105"/>
      <c r="AEJ19" s="105"/>
      <c r="AEK19" s="105"/>
      <c r="AEL19" s="105"/>
      <c r="AEM19" s="105"/>
      <c r="AEN19" s="105"/>
      <c r="AEO19" s="105"/>
      <c r="AEP19" s="105"/>
      <c r="AEQ19" s="105"/>
      <c r="AER19" s="105"/>
      <c r="AES19" s="105"/>
      <c r="AET19" s="105"/>
      <c r="AEU19" s="105"/>
      <c r="AEV19" s="105"/>
      <c r="AEW19" s="105"/>
      <c r="AEX19" s="105"/>
      <c r="AEY19" s="105"/>
      <c r="AEZ19" s="105"/>
      <c r="AFA19" s="105"/>
      <c r="AFB19" s="105"/>
      <c r="AFC19" s="105"/>
      <c r="AFD19" s="105"/>
      <c r="AFE19" s="105"/>
      <c r="AFF19" s="105"/>
      <c r="AFG19" s="105"/>
      <c r="AFH19" s="105"/>
      <c r="AFI19" s="105"/>
      <c r="AFJ19" s="105"/>
      <c r="AFK19" s="105"/>
      <c r="AFL19" s="105"/>
      <c r="AFM19" s="105"/>
      <c r="AFN19" s="105"/>
      <c r="AFO19" s="105"/>
      <c r="AFP19" s="105"/>
      <c r="AFQ19" s="105"/>
      <c r="AFR19" s="105"/>
      <c r="AFS19" s="105"/>
      <c r="AFT19" s="105"/>
      <c r="AFU19" s="105"/>
      <c r="AFV19" s="105"/>
      <c r="AFW19" s="105"/>
      <c r="AFX19" s="105"/>
      <c r="AFY19" s="105"/>
      <c r="AFZ19" s="105"/>
      <c r="AGA19" s="105"/>
      <c r="AGB19" s="105"/>
      <c r="AGC19" s="105"/>
      <c r="AGD19" s="105"/>
      <c r="AGE19" s="105"/>
      <c r="AGF19" s="105"/>
      <c r="AGG19" s="105"/>
      <c r="AGH19" s="105"/>
      <c r="AGI19" s="105"/>
      <c r="AGJ19" s="105"/>
      <c r="AGK19" s="105"/>
      <c r="AGL19" s="105"/>
      <c r="AGM19" s="105"/>
      <c r="AGN19" s="105"/>
      <c r="AGO19" s="105"/>
      <c r="AGP19" s="105"/>
      <c r="AGQ19" s="105"/>
      <c r="AGR19" s="105"/>
      <c r="AGS19" s="105"/>
      <c r="AGT19" s="105"/>
      <c r="AGU19" s="105"/>
      <c r="AGV19" s="105"/>
      <c r="AGW19" s="105"/>
      <c r="AGX19" s="105"/>
      <c r="AGY19" s="105"/>
      <c r="AGZ19" s="105"/>
      <c r="AHA19" s="105"/>
      <c r="AHB19" s="105"/>
      <c r="AHC19" s="105"/>
      <c r="AHD19" s="105"/>
      <c r="AHE19" s="105"/>
      <c r="AHF19" s="105"/>
      <c r="AHG19" s="105"/>
      <c r="AHH19" s="105"/>
      <c r="AHI19" s="105"/>
      <c r="AHJ19" s="105"/>
      <c r="AHK19" s="105"/>
      <c r="AHL19" s="105"/>
      <c r="AHM19" s="105"/>
      <c r="AHN19" s="105"/>
      <c r="AHO19" s="105"/>
      <c r="AHP19" s="105"/>
      <c r="AHQ19" s="105"/>
      <c r="AHR19" s="105"/>
      <c r="AHS19" s="105"/>
      <c r="AHT19" s="105"/>
      <c r="AHU19" s="105"/>
      <c r="AHV19" s="105"/>
      <c r="AHW19" s="105"/>
      <c r="AHX19" s="105"/>
      <c r="AHY19" s="105"/>
      <c r="AHZ19" s="105"/>
      <c r="AIA19" s="105"/>
      <c r="AIB19" s="105"/>
      <c r="AIC19" s="105"/>
      <c r="AID19" s="105"/>
      <c r="AIE19" s="105"/>
      <c r="AIF19" s="105"/>
      <c r="AIG19" s="105"/>
      <c r="AIH19" s="105"/>
      <c r="AII19" s="105"/>
      <c r="AIJ19" s="105"/>
      <c r="AIK19" s="105"/>
      <c r="AIL19" s="105"/>
      <c r="AIM19" s="105"/>
      <c r="AIN19" s="105"/>
      <c r="AIO19" s="105"/>
      <c r="AIP19" s="105"/>
      <c r="AIQ19" s="105"/>
      <c r="AIR19" s="105"/>
      <c r="AIS19" s="105"/>
      <c r="AIT19" s="105"/>
      <c r="AIU19" s="105"/>
      <c r="AIV19" s="105"/>
      <c r="AIW19" s="105"/>
      <c r="AIX19" s="105"/>
      <c r="AIY19" s="105"/>
      <c r="AIZ19" s="105"/>
      <c r="AJA19" s="105"/>
      <c r="AJB19" s="105"/>
      <c r="AJC19" s="105"/>
      <c r="AJD19" s="105"/>
      <c r="AJE19" s="105"/>
      <c r="AJF19" s="105"/>
      <c r="AJG19" s="105"/>
      <c r="AJH19" s="105"/>
      <c r="AJI19" s="105"/>
      <c r="AJJ19" s="105"/>
      <c r="AJK19" s="105"/>
      <c r="AJL19" s="105"/>
      <c r="AJM19" s="105"/>
      <c r="AJN19" s="105"/>
      <c r="AJO19" s="105"/>
      <c r="AJP19" s="105"/>
      <c r="AJQ19" s="105"/>
      <c r="AJR19" s="105"/>
      <c r="AJS19" s="105"/>
      <c r="AJT19" s="105"/>
      <c r="AJU19" s="105"/>
      <c r="AJV19" s="105"/>
      <c r="AJW19" s="105"/>
      <c r="AJX19" s="105"/>
      <c r="AJY19" s="105"/>
      <c r="AJZ19" s="105"/>
      <c r="AKA19" s="105"/>
      <c r="AKB19" s="105"/>
      <c r="AKC19" s="105"/>
      <c r="AKD19" s="105"/>
      <c r="AKE19" s="105"/>
      <c r="AKF19" s="105"/>
      <c r="AKG19" s="105"/>
      <c r="AKH19" s="105"/>
      <c r="AKI19" s="105"/>
      <c r="AKJ19" s="105"/>
      <c r="AKK19" s="105"/>
      <c r="AKL19" s="105"/>
      <c r="AKM19" s="105"/>
      <c r="AKN19" s="105"/>
      <c r="AKO19" s="105"/>
      <c r="AKP19" s="105"/>
      <c r="AKQ19" s="105"/>
      <c r="AKR19" s="105"/>
      <c r="AKS19" s="105"/>
      <c r="AKT19" s="105"/>
      <c r="AKU19" s="105"/>
      <c r="AKV19" s="105"/>
      <c r="AKW19" s="105"/>
      <c r="AKX19" s="105"/>
      <c r="AKY19" s="105"/>
      <c r="AKZ19" s="105"/>
      <c r="ALA19" s="105"/>
      <c r="ALB19" s="105"/>
      <c r="ALC19" s="105"/>
      <c r="ALD19" s="105"/>
      <c r="ALE19" s="105"/>
      <c r="ALF19" s="105"/>
      <c r="ALG19" s="105"/>
      <c r="ALH19" s="105"/>
      <c r="ALI19" s="105"/>
      <c r="ALJ19" s="105"/>
      <c r="ALK19" s="105"/>
      <c r="ALL19" s="105"/>
      <c r="ALM19" s="105"/>
      <c r="ALN19" s="105"/>
      <c r="ALO19" s="105"/>
      <c r="ALP19" s="105"/>
      <c r="ALQ19" s="105"/>
      <c r="ALR19" s="105"/>
      <c r="ALS19" s="105"/>
      <c r="ALT19" s="105"/>
      <c r="ALU19" s="105"/>
      <c r="ALV19" s="105"/>
      <c r="ALW19" s="105"/>
      <c r="ALX19" s="105"/>
      <c r="ALY19" s="105"/>
      <c r="ALZ19" s="105"/>
      <c r="AMA19" s="105"/>
      <c r="AMB19" s="105"/>
      <c r="AMC19" s="105"/>
      <c r="AMD19" s="105"/>
      <c r="AME19" s="105"/>
      <c r="AMF19" s="105"/>
      <c r="AMG19" s="105"/>
      <c r="AMH19" s="105"/>
      <c r="AMI19" s="105"/>
      <c r="AMJ19" s="105"/>
      <c r="AMK19" s="105"/>
    </row>
    <row r="20" spans="1:1025" ht="90" x14ac:dyDescent="0.25">
      <c r="A20" s="92">
        <v>5</v>
      </c>
      <c r="B20" s="5" t="s">
        <v>330</v>
      </c>
      <c r="C20" s="86" t="s">
        <v>329</v>
      </c>
      <c r="D20" s="86" t="s">
        <v>365</v>
      </c>
      <c r="E20" s="5" t="s">
        <v>52</v>
      </c>
      <c r="F20" s="86" t="s">
        <v>314</v>
      </c>
      <c r="G20" s="5" t="s">
        <v>366</v>
      </c>
      <c r="H20" s="5" t="s">
        <v>367</v>
      </c>
      <c r="I20" s="10" t="s">
        <v>35</v>
      </c>
      <c r="J20" s="5">
        <v>1</v>
      </c>
      <c r="K20" s="92">
        <v>8</v>
      </c>
      <c r="L20" s="6">
        <f t="shared" si="4"/>
        <v>8</v>
      </c>
      <c r="M20" s="5" t="s">
        <v>368</v>
      </c>
      <c r="N20" s="5" t="s">
        <v>52</v>
      </c>
      <c r="O20" s="5">
        <v>5</v>
      </c>
      <c r="P20" s="107">
        <f t="shared" si="0"/>
        <v>0.05</v>
      </c>
      <c r="Q20" s="6">
        <f t="shared" si="1"/>
        <v>0.4</v>
      </c>
      <c r="R20" s="6" t="str">
        <f t="shared" si="2"/>
        <v>Muito Baixo/Baixo</v>
      </c>
      <c r="S20" s="6" t="str">
        <f t="shared" si="3"/>
        <v>Monitorar</v>
      </c>
      <c r="T20" s="5" t="s">
        <v>36</v>
      </c>
      <c r="U20" s="5"/>
      <c r="V20" s="5"/>
      <c r="W20" s="5"/>
      <c r="X20" s="8"/>
      <c r="Y20" s="5" t="s">
        <v>34</v>
      </c>
      <c r="Z20" s="5"/>
      <c r="AA20" s="92" t="s">
        <v>315</v>
      </c>
    </row>
    <row r="21" spans="1:1025" ht="105" x14ac:dyDescent="0.25">
      <c r="A21" s="85">
        <v>6</v>
      </c>
      <c r="B21" s="85" t="s">
        <v>1</v>
      </c>
      <c r="C21" s="85" t="s">
        <v>80</v>
      </c>
      <c r="D21" s="85" t="s">
        <v>81</v>
      </c>
      <c r="E21" s="85" t="s">
        <v>61</v>
      </c>
      <c r="F21" s="85" t="s">
        <v>82</v>
      </c>
      <c r="G21" s="85" t="s">
        <v>317</v>
      </c>
      <c r="H21" s="85" t="s">
        <v>83</v>
      </c>
      <c r="I21" s="85" t="s">
        <v>35</v>
      </c>
      <c r="J21" s="85">
        <v>2</v>
      </c>
      <c r="K21" s="85">
        <v>2</v>
      </c>
      <c r="L21" s="101">
        <f t="shared" si="4"/>
        <v>4</v>
      </c>
      <c r="M21" s="85" t="s">
        <v>318</v>
      </c>
      <c r="N21" s="85" t="s">
        <v>61</v>
      </c>
      <c r="O21" s="85">
        <v>4</v>
      </c>
      <c r="P21" s="101">
        <f t="shared" si="0"/>
        <v>0.25</v>
      </c>
      <c r="Q21" s="101">
        <f t="shared" si="1"/>
        <v>1</v>
      </c>
      <c r="R21" s="101" t="str">
        <f t="shared" si="2"/>
        <v>Muito Baixo/Baixo</v>
      </c>
      <c r="S21" s="101" t="str">
        <f t="shared" si="3"/>
        <v>Monitorar</v>
      </c>
      <c r="T21" s="85" t="s">
        <v>36</v>
      </c>
      <c r="U21" s="85"/>
      <c r="V21" s="85"/>
      <c r="W21" s="85"/>
      <c r="X21" s="85"/>
      <c r="Y21" s="85" t="s">
        <v>34</v>
      </c>
      <c r="Z21" s="85"/>
      <c r="AA21" s="92" t="s">
        <v>369</v>
      </c>
    </row>
    <row r="22" spans="1:1025" ht="105" x14ac:dyDescent="0.25">
      <c r="A22" s="92">
        <v>6</v>
      </c>
      <c r="B22" s="5" t="s">
        <v>330</v>
      </c>
      <c r="C22" s="12" t="s">
        <v>84</v>
      </c>
      <c r="D22" s="5" t="s">
        <v>370</v>
      </c>
      <c r="E22" s="5" t="s">
        <v>85</v>
      </c>
      <c r="F22" s="86" t="s">
        <v>319</v>
      </c>
      <c r="G22" s="5" t="s">
        <v>320</v>
      </c>
      <c r="H22" s="5" t="s">
        <v>371</v>
      </c>
      <c r="I22" s="5" t="s">
        <v>86</v>
      </c>
      <c r="J22" s="5">
        <v>2</v>
      </c>
      <c r="K22" s="5">
        <v>8</v>
      </c>
      <c r="L22" s="6">
        <f t="shared" si="4"/>
        <v>16</v>
      </c>
      <c r="M22" s="86" t="s">
        <v>333</v>
      </c>
      <c r="N22" s="5" t="s">
        <v>378</v>
      </c>
      <c r="O22" s="5">
        <v>4</v>
      </c>
      <c r="P22" s="6">
        <f t="shared" si="0"/>
        <v>0.25</v>
      </c>
      <c r="Q22" s="6">
        <f t="shared" si="1"/>
        <v>4</v>
      </c>
      <c r="R22" s="6" t="str">
        <f t="shared" si="2"/>
        <v>Muito Baixo/Baixo</v>
      </c>
      <c r="S22" s="6" t="str">
        <f t="shared" si="3"/>
        <v>Monitorar</v>
      </c>
      <c r="T22" s="5" t="s">
        <v>36</v>
      </c>
      <c r="U22" s="5"/>
      <c r="V22" s="5"/>
      <c r="W22" s="5"/>
      <c r="X22" s="5"/>
      <c r="Y22" s="5" t="s">
        <v>34</v>
      </c>
      <c r="Z22" s="5"/>
      <c r="AA22" s="5"/>
    </row>
    <row r="23" spans="1:1025" ht="218.25" customHeight="1" x14ac:dyDescent="0.25">
      <c r="A23" s="92">
        <v>7</v>
      </c>
      <c r="B23" s="5" t="s">
        <v>330</v>
      </c>
      <c r="C23" s="13" t="s">
        <v>321</v>
      </c>
      <c r="D23" s="6" t="s">
        <v>322</v>
      </c>
      <c r="E23" s="5" t="s">
        <v>85</v>
      </c>
      <c r="F23" s="108" t="s">
        <v>323</v>
      </c>
      <c r="G23" s="108" t="s">
        <v>372</v>
      </c>
      <c r="H23" s="108" t="s">
        <v>324</v>
      </c>
      <c r="I23" s="92" t="s">
        <v>273</v>
      </c>
      <c r="J23" s="5">
        <v>5</v>
      </c>
      <c r="K23" s="5">
        <v>8</v>
      </c>
      <c r="L23" s="6">
        <f t="shared" si="4"/>
        <v>40</v>
      </c>
      <c r="M23" s="109" t="s">
        <v>325</v>
      </c>
      <c r="N23" s="5" t="s">
        <v>378</v>
      </c>
      <c r="O23" s="5">
        <v>5</v>
      </c>
      <c r="P23" s="6">
        <f t="shared" si="0"/>
        <v>0.05</v>
      </c>
      <c r="Q23" s="6">
        <f t="shared" si="1"/>
        <v>2</v>
      </c>
      <c r="R23" s="6" t="str">
        <f t="shared" si="2"/>
        <v>Muito Baixo/Baixo</v>
      </c>
      <c r="S23" s="6" t="str">
        <f t="shared" si="3"/>
        <v>Monitorar</v>
      </c>
      <c r="T23" s="5" t="s">
        <v>36</v>
      </c>
      <c r="U23" s="5"/>
      <c r="V23" s="5"/>
      <c r="W23" s="5"/>
      <c r="X23" s="5"/>
      <c r="Y23" s="5" t="s">
        <v>34</v>
      </c>
      <c r="Z23" s="5"/>
      <c r="AA23" s="92" t="s">
        <v>326</v>
      </c>
    </row>
    <row r="24" spans="1:1025" ht="120" x14ac:dyDescent="0.25">
      <c r="A24" s="85">
        <v>20</v>
      </c>
      <c r="B24" s="85" t="s">
        <v>1</v>
      </c>
      <c r="C24" s="101" t="s">
        <v>88</v>
      </c>
      <c r="D24" s="101" t="s">
        <v>89</v>
      </c>
      <c r="E24" s="101" t="s">
        <v>85</v>
      </c>
      <c r="F24" s="101" t="s">
        <v>90</v>
      </c>
      <c r="G24" s="101" t="s">
        <v>91</v>
      </c>
      <c r="H24" s="101" t="s">
        <v>92</v>
      </c>
      <c r="I24" s="85" t="s">
        <v>87</v>
      </c>
      <c r="J24" s="85">
        <v>1</v>
      </c>
      <c r="K24" s="85">
        <v>8</v>
      </c>
      <c r="L24" s="101">
        <f t="shared" si="4"/>
        <v>8</v>
      </c>
      <c r="M24" s="110" t="s">
        <v>93</v>
      </c>
      <c r="N24" s="85" t="s">
        <v>85</v>
      </c>
      <c r="O24" s="85">
        <v>4</v>
      </c>
      <c r="P24" s="101">
        <f t="shared" si="0"/>
        <v>0.25</v>
      </c>
      <c r="Q24" s="101">
        <f t="shared" si="1"/>
        <v>2</v>
      </c>
      <c r="R24" s="101" t="str">
        <f t="shared" si="2"/>
        <v>Muito Baixo/Baixo</v>
      </c>
      <c r="S24" s="101" t="str">
        <f t="shared" si="3"/>
        <v>Monitorar</v>
      </c>
      <c r="T24" s="85" t="s">
        <v>36</v>
      </c>
      <c r="U24" s="85"/>
      <c r="V24" s="85"/>
      <c r="W24" s="85"/>
      <c r="X24" s="85"/>
      <c r="Y24" s="85" t="s">
        <v>34</v>
      </c>
      <c r="Z24" s="85"/>
      <c r="AA24" s="92" t="s">
        <v>373</v>
      </c>
    </row>
    <row r="25" spans="1:1025" ht="165" x14ac:dyDescent="0.25">
      <c r="A25" s="139">
        <v>8</v>
      </c>
      <c r="B25" s="5" t="s">
        <v>330</v>
      </c>
      <c r="C25" s="6" t="s">
        <v>94</v>
      </c>
      <c r="D25" s="6" t="s">
        <v>328</v>
      </c>
      <c r="E25" s="6" t="s">
        <v>332</v>
      </c>
      <c r="F25" s="108" t="s">
        <v>331</v>
      </c>
      <c r="G25" s="108" t="s">
        <v>374</v>
      </c>
      <c r="H25" s="12" t="s">
        <v>375</v>
      </c>
      <c r="I25" s="12" t="s">
        <v>96</v>
      </c>
      <c r="J25" s="5">
        <v>5</v>
      </c>
      <c r="K25" s="5">
        <v>8</v>
      </c>
      <c r="L25" s="6">
        <f t="shared" si="4"/>
        <v>40</v>
      </c>
      <c r="M25" s="11" t="s">
        <v>376</v>
      </c>
      <c r="N25" s="5" t="s">
        <v>377</v>
      </c>
      <c r="O25" s="5">
        <v>4</v>
      </c>
      <c r="P25" s="6">
        <f t="shared" si="0"/>
        <v>0.25</v>
      </c>
      <c r="Q25" s="6">
        <f t="shared" si="1"/>
        <v>10</v>
      </c>
      <c r="R25" s="6" t="str">
        <f t="shared" si="2"/>
        <v>Médio</v>
      </c>
      <c r="S25" s="6" t="str">
        <f t="shared" si="3"/>
        <v>Tratar</v>
      </c>
      <c r="T25" s="5" t="s">
        <v>33</v>
      </c>
      <c r="U25" s="5"/>
      <c r="V25" s="5"/>
      <c r="W25" s="5"/>
      <c r="X25" s="5"/>
      <c r="Y25" s="5" t="s">
        <v>34</v>
      </c>
      <c r="Z25" s="5"/>
      <c r="AA25" s="92" t="s">
        <v>334</v>
      </c>
    </row>
    <row r="26" spans="1:1025" ht="75" x14ac:dyDescent="0.25">
      <c r="A26" s="85">
        <v>22</v>
      </c>
      <c r="B26" s="85" t="s">
        <v>1</v>
      </c>
      <c r="C26" s="101" t="s">
        <v>94</v>
      </c>
      <c r="D26" s="85" t="s">
        <v>95</v>
      </c>
      <c r="E26" s="101" t="s">
        <v>85</v>
      </c>
      <c r="F26" s="101" t="s">
        <v>97</v>
      </c>
      <c r="G26" s="101" t="s">
        <v>98</v>
      </c>
      <c r="H26" s="101" t="s">
        <v>99</v>
      </c>
      <c r="I26" s="101" t="s">
        <v>274</v>
      </c>
      <c r="J26" s="85">
        <v>2</v>
      </c>
      <c r="K26" s="85">
        <v>8</v>
      </c>
      <c r="L26" s="101">
        <f t="shared" si="4"/>
        <v>16</v>
      </c>
      <c r="M26" s="110" t="s">
        <v>336</v>
      </c>
      <c r="N26" s="85" t="s">
        <v>85</v>
      </c>
      <c r="O26" s="85">
        <v>4</v>
      </c>
      <c r="P26" s="101">
        <f t="shared" si="0"/>
        <v>0.25</v>
      </c>
      <c r="Q26" s="101">
        <f t="shared" si="1"/>
        <v>4</v>
      </c>
      <c r="R26" s="101" t="str">
        <f t="shared" si="2"/>
        <v>Muito Baixo/Baixo</v>
      </c>
      <c r="S26" s="101" t="str">
        <f t="shared" si="3"/>
        <v>Monitorar</v>
      </c>
      <c r="T26" s="85" t="s">
        <v>36</v>
      </c>
      <c r="U26" s="85"/>
      <c r="V26" s="85"/>
      <c r="W26" s="85"/>
      <c r="X26" s="85"/>
      <c r="Y26" s="85" t="s">
        <v>34</v>
      </c>
      <c r="Z26" s="85"/>
      <c r="AA26" s="92" t="s">
        <v>327</v>
      </c>
    </row>
    <row r="27" spans="1:1025" ht="120.75" customHeight="1" x14ac:dyDescent="0.25">
      <c r="A27" s="85">
        <v>23</v>
      </c>
      <c r="B27" s="85" t="s">
        <v>1</v>
      </c>
      <c r="C27" s="101" t="s">
        <v>94</v>
      </c>
      <c r="D27" s="101" t="s">
        <v>95</v>
      </c>
      <c r="E27" s="101" t="s">
        <v>85</v>
      </c>
      <c r="F27" s="101" t="s">
        <v>100</v>
      </c>
      <c r="G27" s="101" t="s">
        <v>101</v>
      </c>
      <c r="H27" s="101" t="s">
        <v>102</v>
      </c>
      <c r="I27" s="101" t="s">
        <v>87</v>
      </c>
      <c r="J27" s="85">
        <v>1</v>
      </c>
      <c r="K27" s="85">
        <v>8</v>
      </c>
      <c r="L27" s="101">
        <f t="shared" si="4"/>
        <v>8</v>
      </c>
      <c r="M27" s="85" t="s">
        <v>103</v>
      </c>
      <c r="N27" s="85" t="s">
        <v>85</v>
      </c>
      <c r="O27" s="85">
        <v>4</v>
      </c>
      <c r="P27" s="101">
        <f t="shared" si="0"/>
        <v>0.25</v>
      </c>
      <c r="Q27" s="101">
        <f t="shared" si="1"/>
        <v>2</v>
      </c>
      <c r="R27" s="101" t="str">
        <f t="shared" si="2"/>
        <v>Muito Baixo/Baixo</v>
      </c>
      <c r="S27" s="101" t="str">
        <f t="shared" si="3"/>
        <v>Monitorar</v>
      </c>
      <c r="T27" s="85" t="s">
        <v>36</v>
      </c>
      <c r="U27" s="85"/>
      <c r="V27" s="85"/>
      <c r="W27" s="85"/>
      <c r="X27" s="85"/>
      <c r="Y27" s="85" t="s">
        <v>34</v>
      </c>
      <c r="Z27" s="85"/>
      <c r="AA27" s="92" t="s">
        <v>327</v>
      </c>
    </row>
    <row r="28" spans="1:1025" ht="144" customHeight="1" x14ac:dyDescent="0.25">
      <c r="A28" s="85">
        <v>24</v>
      </c>
      <c r="B28" s="85" t="s">
        <v>1</v>
      </c>
      <c r="C28" s="101" t="s">
        <v>94</v>
      </c>
      <c r="D28" s="101" t="s">
        <v>95</v>
      </c>
      <c r="E28" s="101" t="s">
        <v>85</v>
      </c>
      <c r="F28" s="101" t="s">
        <v>104</v>
      </c>
      <c r="G28" s="101" t="s">
        <v>105</v>
      </c>
      <c r="H28" s="101" t="s">
        <v>106</v>
      </c>
      <c r="I28" s="101" t="s">
        <v>274</v>
      </c>
      <c r="J28" s="85">
        <v>2</v>
      </c>
      <c r="K28" s="85">
        <v>8</v>
      </c>
      <c r="L28" s="101">
        <f t="shared" si="4"/>
        <v>16</v>
      </c>
      <c r="M28" s="110" t="s">
        <v>337</v>
      </c>
      <c r="N28" s="85" t="s">
        <v>85</v>
      </c>
      <c r="O28" s="85">
        <v>4</v>
      </c>
      <c r="P28" s="101">
        <f t="shared" si="0"/>
        <v>0.25</v>
      </c>
      <c r="Q28" s="101">
        <f t="shared" si="1"/>
        <v>4</v>
      </c>
      <c r="R28" s="101" t="str">
        <f t="shared" si="2"/>
        <v>Muito Baixo/Baixo</v>
      </c>
      <c r="S28" s="101" t="str">
        <f t="shared" si="3"/>
        <v>Monitorar</v>
      </c>
      <c r="T28" s="85" t="s">
        <v>36</v>
      </c>
      <c r="U28" s="85"/>
      <c r="V28" s="85"/>
      <c r="W28" s="85"/>
      <c r="X28" s="85"/>
      <c r="Y28" s="85" t="s">
        <v>34</v>
      </c>
      <c r="Z28" s="85"/>
      <c r="AA28" s="92" t="s">
        <v>327</v>
      </c>
    </row>
    <row r="29" spans="1:1025" ht="75" x14ac:dyDescent="0.25">
      <c r="A29" s="85">
        <v>25</v>
      </c>
      <c r="B29" s="85" t="s">
        <v>1</v>
      </c>
      <c r="C29" s="101" t="s">
        <v>94</v>
      </c>
      <c r="D29" s="101" t="s">
        <v>95</v>
      </c>
      <c r="E29" s="101" t="s">
        <v>85</v>
      </c>
      <c r="F29" s="101" t="s">
        <v>107</v>
      </c>
      <c r="G29" s="101" t="s">
        <v>108</v>
      </c>
      <c r="H29" s="101" t="s">
        <v>109</v>
      </c>
      <c r="I29" s="101" t="s">
        <v>274</v>
      </c>
      <c r="J29" s="85">
        <v>2</v>
      </c>
      <c r="K29" s="85">
        <v>8</v>
      </c>
      <c r="L29" s="101">
        <f t="shared" si="4"/>
        <v>16</v>
      </c>
      <c r="M29" s="110" t="s">
        <v>110</v>
      </c>
      <c r="N29" s="85" t="s">
        <v>85</v>
      </c>
      <c r="O29" s="85">
        <v>4</v>
      </c>
      <c r="P29" s="101">
        <f t="shared" si="0"/>
        <v>0.25</v>
      </c>
      <c r="Q29" s="101">
        <f t="shared" si="1"/>
        <v>4</v>
      </c>
      <c r="R29" s="101" t="str">
        <f t="shared" si="2"/>
        <v>Muito Baixo/Baixo</v>
      </c>
      <c r="S29" s="101" t="str">
        <f t="shared" si="3"/>
        <v>Monitorar</v>
      </c>
      <c r="T29" s="85" t="s">
        <v>36</v>
      </c>
      <c r="U29" s="85"/>
      <c r="V29" s="85"/>
      <c r="W29" s="85"/>
      <c r="X29" s="85"/>
      <c r="Y29" s="85" t="s">
        <v>34</v>
      </c>
      <c r="Z29" s="85"/>
      <c r="AA29" s="92" t="s">
        <v>335</v>
      </c>
    </row>
    <row r="30" spans="1:1025" ht="75" x14ac:dyDescent="0.25">
      <c r="A30" s="85">
        <v>26</v>
      </c>
      <c r="B30" s="85" t="s">
        <v>1</v>
      </c>
      <c r="C30" s="101" t="s">
        <v>94</v>
      </c>
      <c r="D30" s="101" t="s">
        <v>111</v>
      </c>
      <c r="E30" s="101" t="s">
        <v>85</v>
      </c>
      <c r="F30" s="101" t="s">
        <v>112</v>
      </c>
      <c r="G30" s="101" t="s">
        <v>113</v>
      </c>
      <c r="H30" s="101" t="s">
        <v>114</v>
      </c>
      <c r="I30" s="85" t="s">
        <v>275</v>
      </c>
      <c r="J30" s="85">
        <v>1</v>
      </c>
      <c r="K30" s="85">
        <v>8</v>
      </c>
      <c r="L30" s="101">
        <f t="shared" si="4"/>
        <v>8</v>
      </c>
      <c r="M30" s="110" t="s">
        <v>115</v>
      </c>
      <c r="N30" s="85" t="s">
        <v>85</v>
      </c>
      <c r="O30" s="85">
        <v>3</v>
      </c>
      <c r="P30" s="101">
        <f t="shared" si="0"/>
        <v>0.5</v>
      </c>
      <c r="Q30" s="101">
        <f t="shared" si="1"/>
        <v>4</v>
      </c>
      <c r="R30" s="101" t="str">
        <f t="shared" si="2"/>
        <v>Muito Baixo/Baixo</v>
      </c>
      <c r="S30" s="101" t="str">
        <f t="shared" si="3"/>
        <v>Monitorar</v>
      </c>
      <c r="T30" s="85" t="s">
        <v>36</v>
      </c>
      <c r="U30" s="85"/>
      <c r="V30" s="85"/>
      <c r="W30" s="85"/>
      <c r="X30" s="85"/>
      <c r="Y30" s="85" t="s">
        <v>34</v>
      </c>
      <c r="Z30" s="85"/>
      <c r="AA30" s="92" t="s">
        <v>335</v>
      </c>
    </row>
    <row r="31" spans="1:1025" ht="177.75" customHeight="1" x14ac:dyDescent="0.25">
      <c r="A31" s="85">
        <v>27</v>
      </c>
      <c r="B31" s="85" t="s">
        <v>1</v>
      </c>
      <c r="C31" s="101" t="s">
        <v>94</v>
      </c>
      <c r="D31" s="101" t="s">
        <v>111</v>
      </c>
      <c r="E31" s="101" t="s">
        <v>85</v>
      </c>
      <c r="F31" s="111" t="s">
        <v>116</v>
      </c>
      <c r="G31" s="111" t="s">
        <v>117</v>
      </c>
      <c r="H31" s="111" t="s">
        <v>118</v>
      </c>
      <c r="I31" s="85" t="s">
        <v>35</v>
      </c>
      <c r="J31" s="85">
        <v>2</v>
      </c>
      <c r="K31" s="85">
        <v>8</v>
      </c>
      <c r="L31" s="101">
        <f t="shared" si="4"/>
        <v>16</v>
      </c>
      <c r="M31" s="110" t="s">
        <v>110</v>
      </c>
      <c r="N31" s="85" t="s">
        <v>85</v>
      </c>
      <c r="O31" s="85">
        <v>4</v>
      </c>
      <c r="P31" s="101">
        <f t="shared" si="0"/>
        <v>0.25</v>
      </c>
      <c r="Q31" s="101">
        <f t="shared" si="1"/>
        <v>4</v>
      </c>
      <c r="R31" s="101" t="str">
        <f t="shared" si="2"/>
        <v>Muito Baixo/Baixo</v>
      </c>
      <c r="S31" s="101" t="str">
        <f t="shared" si="3"/>
        <v>Monitorar</v>
      </c>
      <c r="T31" s="85" t="s">
        <v>36</v>
      </c>
      <c r="U31" s="85"/>
      <c r="V31" s="85"/>
      <c r="W31" s="85"/>
      <c r="X31" s="85"/>
      <c r="Y31" s="85" t="s">
        <v>34</v>
      </c>
      <c r="Z31" s="85"/>
      <c r="AA31" s="92" t="s">
        <v>335</v>
      </c>
    </row>
    <row r="32" spans="1:1025" ht="142.5" customHeight="1" x14ac:dyDescent="0.25">
      <c r="A32" s="85">
        <v>28</v>
      </c>
      <c r="B32" s="85" t="s">
        <v>1</v>
      </c>
      <c r="C32" s="101" t="s">
        <v>94</v>
      </c>
      <c r="D32" s="101" t="s">
        <v>111</v>
      </c>
      <c r="E32" s="101" t="s">
        <v>85</v>
      </c>
      <c r="F32" s="111" t="s">
        <v>119</v>
      </c>
      <c r="G32" s="111" t="s">
        <v>120</v>
      </c>
      <c r="H32" s="111" t="s">
        <v>121</v>
      </c>
      <c r="I32" s="85" t="s">
        <v>86</v>
      </c>
      <c r="J32" s="85">
        <v>2</v>
      </c>
      <c r="K32" s="85">
        <v>8</v>
      </c>
      <c r="L32" s="101">
        <f t="shared" si="4"/>
        <v>16</v>
      </c>
      <c r="M32" s="110" t="s">
        <v>338</v>
      </c>
      <c r="N32" s="85" t="s">
        <v>85</v>
      </c>
      <c r="O32" s="85">
        <v>4</v>
      </c>
      <c r="P32" s="101">
        <f t="shared" si="0"/>
        <v>0.25</v>
      </c>
      <c r="Q32" s="101">
        <f t="shared" si="1"/>
        <v>4</v>
      </c>
      <c r="R32" s="101" t="str">
        <f t="shared" si="2"/>
        <v>Muito Baixo/Baixo</v>
      </c>
      <c r="S32" s="101" t="str">
        <f t="shared" si="3"/>
        <v>Monitorar</v>
      </c>
      <c r="T32" s="85" t="s">
        <v>36</v>
      </c>
      <c r="U32" s="85"/>
      <c r="V32" s="85"/>
      <c r="W32" s="85"/>
      <c r="X32" s="85"/>
      <c r="Y32" s="85" t="s">
        <v>34</v>
      </c>
      <c r="Z32" s="85"/>
      <c r="AA32" s="92" t="s">
        <v>335</v>
      </c>
    </row>
    <row r="33" spans="1:28" ht="123" customHeight="1" x14ac:dyDescent="0.25">
      <c r="A33" s="85">
        <v>29</v>
      </c>
      <c r="B33" s="85" t="s">
        <v>1</v>
      </c>
      <c r="C33" s="101" t="s">
        <v>94</v>
      </c>
      <c r="D33" s="101" t="s">
        <v>111</v>
      </c>
      <c r="E33" s="101" t="s">
        <v>85</v>
      </c>
      <c r="F33" s="111" t="s">
        <v>122</v>
      </c>
      <c r="G33" s="111" t="s">
        <v>123</v>
      </c>
      <c r="H33" s="111" t="s">
        <v>124</v>
      </c>
      <c r="I33" s="85" t="s">
        <v>275</v>
      </c>
      <c r="J33" s="85">
        <v>1</v>
      </c>
      <c r="K33" s="85">
        <v>5</v>
      </c>
      <c r="L33" s="101">
        <f t="shared" si="4"/>
        <v>5</v>
      </c>
      <c r="M33" s="110" t="s">
        <v>125</v>
      </c>
      <c r="N33" s="85" t="s">
        <v>85</v>
      </c>
      <c r="O33" s="85">
        <v>4</v>
      </c>
      <c r="P33" s="101">
        <f t="shared" si="0"/>
        <v>0.25</v>
      </c>
      <c r="Q33" s="101">
        <f t="shared" si="1"/>
        <v>1.25</v>
      </c>
      <c r="R33" s="101" t="str">
        <f t="shared" si="2"/>
        <v>Muito Baixo/Baixo</v>
      </c>
      <c r="S33" s="101" t="str">
        <f t="shared" si="3"/>
        <v>Monitorar</v>
      </c>
      <c r="T33" s="85" t="s">
        <v>36</v>
      </c>
      <c r="U33" s="85"/>
      <c r="V33" s="85"/>
      <c r="W33" s="85"/>
      <c r="X33" s="85"/>
      <c r="Y33" s="85" t="s">
        <v>34</v>
      </c>
      <c r="Z33" s="85"/>
      <c r="AA33" s="92" t="s">
        <v>335</v>
      </c>
    </row>
    <row r="34" spans="1:28" ht="88.5" customHeight="1" x14ac:dyDescent="0.25">
      <c r="A34" s="85">
        <v>30</v>
      </c>
      <c r="B34" s="85" t="s">
        <v>1</v>
      </c>
      <c r="C34" s="101" t="s">
        <v>126</v>
      </c>
      <c r="D34" s="101" t="s">
        <v>127</v>
      </c>
      <c r="E34" s="101" t="s">
        <v>85</v>
      </c>
      <c r="F34" s="111" t="s">
        <v>128</v>
      </c>
      <c r="G34" s="101" t="s">
        <v>129</v>
      </c>
      <c r="H34" s="101" t="s">
        <v>130</v>
      </c>
      <c r="I34" s="101" t="s">
        <v>274</v>
      </c>
      <c r="J34" s="85">
        <v>1</v>
      </c>
      <c r="K34" s="85">
        <v>8</v>
      </c>
      <c r="L34" s="101">
        <f t="shared" si="4"/>
        <v>8</v>
      </c>
      <c r="M34" s="110" t="s">
        <v>339</v>
      </c>
      <c r="N34" s="85" t="s">
        <v>85</v>
      </c>
      <c r="O34" s="85">
        <v>4</v>
      </c>
      <c r="P34" s="101">
        <f t="shared" si="0"/>
        <v>0.25</v>
      </c>
      <c r="Q34" s="101">
        <f t="shared" si="1"/>
        <v>2</v>
      </c>
      <c r="R34" s="101" t="str">
        <f t="shared" si="2"/>
        <v>Muito Baixo/Baixo</v>
      </c>
      <c r="S34" s="101" t="str">
        <f t="shared" si="3"/>
        <v>Monitorar</v>
      </c>
      <c r="T34" s="85" t="s">
        <v>36</v>
      </c>
      <c r="U34" s="85"/>
      <c r="V34" s="85"/>
      <c r="W34" s="85"/>
      <c r="X34" s="85"/>
      <c r="Y34" s="85" t="s">
        <v>34</v>
      </c>
      <c r="Z34" s="85"/>
      <c r="AA34" s="92" t="s">
        <v>335</v>
      </c>
    </row>
    <row r="35" spans="1:28" ht="90" x14ac:dyDescent="0.25">
      <c r="A35" s="85">
        <v>31</v>
      </c>
      <c r="B35" s="85" t="s">
        <v>1</v>
      </c>
      <c r="C35" s="101" t="s">
        <v>340</v>
      </c>
      <c r="D35" s="101" t="s">
        <v>131</v>
      </c>
      <c r="E35" s="101" t="s">
        <v>85</v>
      </c>
      <c r="F35" s="111" t="s">
        <v>341</v>
      </c>
      <c r="G35" s="85" t="s">
        <v>132</v>
      </c>
      <c r="H35" s="111" t="s">
        <v>133</v>
      </c>
      <c r="I35" s="111" t="s">
        <v>86</v>
      </c>
      <c r="J35" s="85">
        <v>2</v>
      </c>
      <c r="K35" s="85">
        <v>2</v>
      </c>
      <c r="L35" s="101">
        <f t="shared" si="4"/>
        <v>4</v>
      </c>
      <c r="M35" s="85" t="s">
        <v>134</v>
      </c>
      <c r="N35" s="85" t="s">
        <v>85</v>
      </c>
      <c r="O35" s="85">
        <v>4</v>
      </c>
      <c r="P35" s="101">
        <f t="shared" si="0"/>
        <v>0.25</v>
      </c>
      <c r="Q35" s="101">
        <f t="shared" si="1"/>
        <v>1</v>
      </c>
      <c r="R35" s="101" t="str">
        <f t="shared" si="2"/>
        <v>Muito Baixo/Baixo</v>
      </c>
      <c r="S35" s="101" t="str">
        <f t="shared" si="3"/>
        <v>Monitorar</v>
      </c>
      <c r="T35" s="85" t="s">
        <v>36</v>
      </c>
      <c r="U35" s="85"/>
      <c r="V35" s="85"/>
      <c r="W35" s="85"/>
      <c r="X35" s="85"/>
      <c r="Y35" s="85" t="s">
        <v>34</v>
      </c>
      <c r="Z35" s="85"/>
      <c r="AA35" s="92" t="s">
        <v>335</v>
      </c>
    </row>
    <row r="36" spans="1:28" ht="60" x14ac:dyDescent="0.25">
      <c r="A36" s="85">
        <v>32</v>
      </c>
      <c r="B36" s="85" t="s">
        <v>1</v>
      </c>
      <c r="C36" s="85" t="s">
        <v>135</v>
      </c>
      <c r="D36" s="85" t="s">
        <v>136</v>
      </c>
      <c r="E36" s="85" t="s">
        <v>137</v>
      </c>
      <c r="F36" s="85" t="s">
        <v>138</v>
      </c>
      <c r="G36" s="85" t="s">
        <v>139</v>
      </c>
      <c r="H36" s="85" t="s">
        <v>140</v>
      </c>
      <c r="I36" s="85" t="s">
        <v>37</v>
      </c>
      <c r="J36" s="85">
        <v>5</v>
      </c>
      <c r="K36" s="85">
        <v>8</v>
      </c>
      <c r="L36" s="101">
        <f t="shared" si="4"/>
        <v>40</v>
      </c>
      <c r="M36" s="85" t="s">
        <v>141</v>
      </c>
      <c r="N36" s="85" t="s">
        <v>137</v>
      </c>
      <c r="O36" s="85">
        <v>5</v>
      </c>
      <c r="P36" s="101">
        <f t="shared" si="0"/>
        <v>0.05</v>
      </c>
      <c r="Q36" s="101">
        <f t="shared" si="1"/>
        <v>2</v>
      </c>
      <c r="R36" s="101" t="str">
        <f t="shared" si="2"/>
        <v>Muito Baixo/Baixo</v>
      </c>
      <c r="S36" s="101" t="str">
        <f t="shared" si="3"/>
        <v>Monitorar</v>
      </c>
      <c r="T36" s="85" t="s">
        <v>36</v>
      </c>
      <c r="U36" s="85"/>
      <c r="V36" s="85"/>
      <c r="W36" s="85"/>
      <c r="X36" s="102"/>
      <c r="Y36" s="85" t="s">
        <v>34</v>
      </c>
      <c r="Z36" s="85"/>
      <c r="AA36" s="92" t="s">
        <v>344</v>
      </c>
    </row>
    <row r="37" spans="1:28" ht="60" x14ac:dyDescent="0.25">
      <c r="A37" s="85">
        <v>33</v>
      </c>
      <c r="B37" s="85" t="s">
        <v>1</v>
      </c>
      <c r="C37" s="85" t="s">
        <v>142</v>
      </c>
      <c r="D37" s="85" t="s">
        <v>136</v>
      </c>
      <c r="E37" s="85" t="s">
        <v>137</v>
      </c>
      <c r="F37" s="85" t="s">
        <v>143</v>
      </c>
      <c r="G37" s="85" t="s">
        <v>144</v>
      </c>
      <c r="H37" s="85" t="s">
        <v>145</v>
      </c>
      <c r="I37" s="85" t="s">
        <v>37</v>
      </c>
      <c r="J37" s="85">
        <v>1</v>
      </c>
      <c r="K37" s="85">
        <v>2</v>
      </c>
      <c r="L37" s="101">
        <f t="shared" ref="L37:L46" si="5">J37*K37</f>
        <v>2</v>
      </c>
      <c r="M37" s="85" t="s">
        <v>141</v>
      </c>
      <c r="N37" s="85" t="s">
        <v>137</v>
      </c>
      <c r="O37" s="85">
        <v>5</v>
      </c>
      <c r="P37" s="101">
        <f t="shared" ref="P37:P46" si="6">IF(O37=1,1,IF(O37=2,0.75,IF(O37=3,0.5,IF(O37=4,0.25,IF(O37=5,0.05)))))</f>
        <v>0.05</v>
      </c>
      <c r="Q37" s="101">
        <f t="shared" ref="Q37:Q46" si="7">L37*P37</f>
        <v>0.1</v>
      </c>
      <c r="R37" s="101" t="str">
        <f t="shared" ref="R37:R46" si="8">IF(Q37&lt;9.99,"Muito Baixo/Baixo",IF(Q37&lt;=39.99,"Médio",IF(Q37&lt;=79.99,"Alto",IF(Q37&lt;=100,"Muito Alto"))))</f>
        <v>Muito Baixo/Baixo</v>
      </c>
      <c r="S37" s="101" t="str">
        <f t="shared" ref="S37:S46" si="9">IF(R37="Muito Baixo/Baixo","Monitorar","Tratar")</f>
        <v>Monitorar</v>
      </c>
      <c r="T37" s="85" t="s">
        <v>36</v>
      </c>
      <c r="U37" s="85"/>
      <c r="V37" s="85"/>
      <c r="W37" s="85"/>
      <c r="X37" s="102"/>
      <c r="Y37" s="85" t="s">
        <v>34</v>
      </c>
      <c r="Z37" s="85"/>
      <c r="AA37" s="92" t="s">
        <v>344</v>
      </c>
    </row>
    <row r="38" spans="1:28" ht="60" x14ac:dyDescent="0.25">
      <c r="A38" s="85">
        <v>34</v>
      </c>
      <c r="B38" s="85" t="s">
        <v>1</v>
      </c>
      <c r="C38" s="85" t="s">
        <v>142</v>
      </c>
      <c r="D38" s="85" t="s">
        <v>136</v>
      </c>
      <c r="E38" s="85" t="s">
        <v>137</v>
      </c>
      <c r="F38" s="85" t="s">
        <v>146</v>
      </c>
      <c r="G38" s="85" t="s">
        <v>147</v>
      </c>
      <c r="H38" s="85" t="s">
        <v>148</v>
      </c>
      <c r="I38" s="85" t="s">
        <v>37</v>
      </c>
      <c r="J38" s="85">
        <v>2</v>
      </c>
      <c r="K38" s="85">
        <v>2</v>
      </c>
      <c r="L38" s="101">
        <f t="shared" si="5"/>
        <v>4</v>
      </c>
      <c r="M38" s="85" t="s">
        <v>149</v>
      </c>
      <c r="N38" s="85" t="s">
        <v>137</v>
      </c>
      <c r="O38" s="85">
        <v>5</v>
      </c>
      <c r="P38" s="101">
        <f t="shared" si="6"/>
        <v>0.05</v>
      </c>
      <c r="Q38" s="101">
        <f t="shared" si="7"/>
        <v>0.2</v>
      </c>
      <c r="R38" s="101" t="str">
        <f t="shared" si="8"/>
        <v>Muito Baixo/Baixo</v>
      </c>
      <c r="S38" s="101" t="str">
        <f t="shared" si="9"/>
        <v>Monitorar</v>
      </c>
      <c r="T38" s="85" t="s">
        <v>36</v>
      </c>
      <c r="U38" s="85"/>
      <c r="V38" s="85"/>
      <c r="W38" s="85"/>
      <c r="X38" s="85"/>
      <c r="Y38" s="85" t="s">
        <v>34</v>
      </c>
      <c r="Z38" s="85"/>
      <c r="AA38" s="92" t="s">
        <v>344</v>
      </c>
    </row>
    <row r="39" spans="1:28" ht="60" x14ac:dyDescent="0.25">
      <c r="A39" s="85">
        <v>35</v>
      </c>
      <c r="B39" s="85" t="s">
        <v>1</v>
      </c>
      <c r="C39" s="85" t="s">
        <v>142</v>
      </c>
      <c r="D39" s="85" t="s">
        <v>136</v>
      </c>
      <c r="E39" s="85" t="s">
        <v>137</v>
      </c>
      <c r="F39" s="85" t="s">
        <v>342</v>
      </c>
      <c r="G39" s="85" t="s">
        <v>343</v>
      </c>
      <c r="H39" s="85" t="s">
        <v>150</v>
      </c>
      <c r="I39" s="85" t="s">
        <v>35</v>
      </c>
      <c r="J39" s="85">
        <v>2</v>
      </c>
      <c r="K39" s="85">
        <v>5</v>
      </c>
      <c r="L39" s="101">
        <f t="shared" si="5"/>
        <v>10</v>
      </c>
      <c r="M39" s="85" t="s">
        <v>149</v>
      </c>
      <c r="N39" s="85" t="s">
        <v>137</v>
      </c>
      <c r="O39" s="85">
        <v>5</v>
      </c>
      <c r="P39" s="101">
        <f t="shared" si="6"/>
        <v>0.05</v>
      </c>
      <c r="Q39" s="101">
        <f t="shared" si="7"/>
        <v>0.5</v>
      </c>
      <c r="R39" s="101" t="str">
        <f t="shared" si="8"/>
        <v>Muito Baixo/Baixo</v>
      </c>
      <c r="S39" s="101" t="str">
        <f t="shared" si="9"/>
        <v>Monitorar</v>
      </c>
      <c r="T39" s="85" t="s">
        <v>36</v>
      </c>
      <c r="U39" s="85"/>
      <c r="V39" s="85"/>
      <c r="W39" s="85"/>
      <c r="X39" s="85"/>
      <c r="Y39" s="85" t="s">
        <v>34</v>
      </c>
      <c r="Z39" s="85"/>
      <c r="AA39" s="92" t="s">
        <v>344</v>
      </c>
    </row>
    <row r="40" spans="1:28" ht="60" x14ac:dyDescent="0.25">
      <c r="A40" s="85">
        <v>36</v>
      </c>
      <c r="B40" s="85" t="s">
        <v>1</v>
      </c>
      <c r="C40" s="85" t="s">
        <v>151</v>
      </c>
      <c r="D40" s="85" t="s">
        <v>152</v>
      </c>
      <c r="E40" s="85" t="s">
        <v>137</v>
      </c>
      <c r="F40" s="85" t="s">
        <v>153</v>
      </c>
      <c r="G40" s="85" t="s">
        <v>154</v>
      </c>
      <c r="H40" s="85" t="s">
        <v>155</v>
      </c>
      <c r="I40" s="85" t="s">
        <v>37</v>
      </c>
      <c r="J40" s="85">
        <v>1</v>
      </c>
      <c r="K40" s="85">
        <v>5</v>
      </c>
      <c r="L40" s="101">
        <f t="shared" si="5"/>
        <v>5</v>
      </c>
      <c r="M40" s="85" t="s">
        <v>149</v>
      </c>
      <c r="N40" s="85" t="s">
        <v>137</v>
      </c>
      <c r="O40" s="85">
        <v>5</v>
      </c>
      <c r="P40" s="101">
        <f t="shared" si="6"/>
        <v>0.05</v>
      </c>
      <c r="Q40" s="101">
        <f t="shared" si="7"/>
        <v>0.25</v>
      </c>
      <c r="R40" s="101" t="str">
        <f t="shared" si="8"/>
        <v>Muito Baixo/Baixo</v>
      </c>
      <c r="S40" s="101" t="str">
        <f t="shared" si="9"/>
        <v>Monitorar</v>
      </c>
      <c r="T40" s="85" t="s">
        <v>36</v>
      </c>
      <c r="U40" s="85"/>
      <c r="V40" s="85"/>
      <c r="W40" s="85"/>
      <c r="X40" s="85"/>
      <c r="Y40" s="85" t="s">
        <v>34</v>
      </c>
      <c r="Z40" s="85"/>
      <c r="AA40" s="92" t="s">
        <v>344</v>
      </c>
    </row>
    <row r="41" spans="1:28" ht="60" x14ac:dyDescent="0.25">
      <c r="A41" s="85">
        <v>37</v>
      </c>
      <c r="B41" s="85" t="s">
        <v>1</v>
      </c>
      <c r="C41" s="85" t="s">
        <v>151</v>
      </c>
      <c r="D41" s="85" t="s">
        <v>152</v>
      </c>
      <c r="E41" s="85" t="s">
        <v>137</v>
      </c>
      <c r="F41" s="85" t="s">
        <v>143</v>
      </c>
      <c r="G41" s="85" t="s">
        <v>144</v>
      </c>
      <c r="H41" s="85" t="s">
        <v>156</v>
      </c>
      <c r="I41" s="85" t="s">
        <v>35</v>
      </c>
      <c r="J41" s="85">
        <v>1</v>
      </c>
      <c r="K41" s="85">
        <v>5</v>
      </c>
      <c r="L41" s="101">
        <f t="shared" si="5"/>
        <v>5</v>
      </c>
      <c r="M41" s="85" t="s">
        <v>141</v>
      </c>
      <c r="N41" s="85" t="s">
        <v>137</v>
      </c>
      <c r="O41" s="85">
        <v>5</v>
      </c>
      <c r="P41" s="101">
        <f t="shared" si="6"/>
        <v>0.05</v>
      </c>
      <c r="Q41" s="101">
        <f t="shared" si="7"/>
        <v>0.25</v>
      </c>
      <c r="R41" s="101" t="str">
        <f t="shared" si="8"/>
        <v>Muito Baixo/Baixo</v>
      </c>
      <c r="S41" s="101" t="str">
        <f t="shared" si="9"/>
        <v>Monitorar</v>
      </c>
      <c r="T41" s="85" t="s">
        <v>36</v>
      </c>
      <c r="U41" s="85"/>
      <c r="V41" s="85"/>
      <c r="W41" s="85"/>
      <c r="X41" s="85"/>
      <c r="Y41" s="85" t="s">
        <v>34</v>
      </c>
      <c r="Z41" s="85"/>
      <c r="AA41" s="92" t="s">
        <v>344</v>
      </c>
    </row>
    <row r="42" spans="1:28" ht="60" x14ac:dyDescent="0.25">
      <c r="A42" s="85">
        <v>38</v>
      </c>
      <c r="B42" s="85" t="s">
        <v>1</v>
      </c>
      <c r="C42" s="85" t="s">
        <v>157</v>
      </c>
      <c r="D42" s="85" t="s">
        <v>152</v>
      </c>
      <c r="E42" s="85" t="s">
        <v>137</v>
      </c>
      <c r="F42" s="85" t="s">
        <v>158</v>
      </c>
      <c r="G42" s="85" t="s">
        <v>159</v>
      </c>
      <c r="H42" s="85" t="s">
        <v>160</v>
      </c>
      <c r="I42" s="85" t="s">
        <v>35</v>
      </c>
      <c r="J42" s="85">
        <v>1</v>
      </c>
      <c r="K42" s="85">
        <v>5</v>
      </c>
      <c r="L42" s="101">
        <f t="shared" si="5"/>
        <v>5</v>
      </c>
      <c r="M42" s="85" t="s">
        <v>149</v>
      </c>
      <c r="N42" s="85" t="s">
        <v>137</v>
      </c>
      <c r="O42" s="85">
        <v>5</v>
      </c>
      <c r="P42" s="101">
        <f t="shared" si="6"/>
        <v>0.05</v>
      </c>
      <c r="Q42" s="101">
        <f t="shared" si="7"/>
        <v>0.25</v>
      </c>
      <c r="R42" s="101" t="str">
        <f t="shared" si="8"/>
        <v>Muito Baixo/Baixo</v>
      </c>
      <c r="S42" s="101" t="str">
        <f t="shared" si="9"/>
        <v>Monitorar</v>
      </c>
      <c r="T42" s="85" t="s">
        <v>36</v>
      </c>
      <c r="U42" s="85"/>
      <c r="V42" s="85"/>
      <c r="W42" s="85"/>
      <c r="X42" s="85"/>
      <c r="Y42" s="85" t="s">
        <v>34</v>
      </c>
      <c r="Z42" s="85"/>
      <c r="AA42" s="92" t="s">
        <v>344</v>
      </c>
    </row>
    <row r="43" spans="1:28" ht="60" x14ac:dyDescent="0.25">
      <c r="A43" s="85">
        <v>39</v>
      </c>
      <c r="B43" s="85" t="s">
        <v>1</v>
      </c>
      <c r="C43" s="85" t="s">
        <v>157</v>
      </c>
      <c r="D43" s="85" t="s">
        <v>152</v>
      </c>
      <c r="E43" s="85" t="s">
        <v>137</v>
      </c>
      <c r="F43" s="85" t="s">
        <v>161</v>
      </c>
      <c r="G43" s="85" t="s">
        <v>162</v>
      </c>
      <c r="H43" s="85" t="s">
        <v>163</v>
      </c>
      <c r="I43" s="85" t="s">
        <v>35</v>
      </c>
      <c r="J43" s="85">
        <v>1</v>
      </c>
      <c r="K43" s="85">
        <v>5</v>
      </c>
      <c r="L43" s="101">
        <f t="shared" si="5"/>
        <v>5</v>
      </c>
      <c r="M43" s="85" t="s">
        <v>149</v>
      </c>
      <c r="N43" s="85" t="s">
        <v>137</v>
      </c>
      <c r="O43" s="85">
        <v>5</v>
      </c>
      <c r="P43" s="101">
        <f t="shared" si="6"/>
        <v>0.05</v>
      </c>
      <c r="Q43" s="101">
        <f t="shared" si="7"/>
        <v>0.25</v>
      </c>
      <c r="R43" s="101" t="str">
        <f t="shared" si="8"/>
        <v>Muito Baixo/Baixo</v>
      </c>
      <c r="S43" s="101" t="str">
        <f t="shared" si="9"/>
        <v>Monitorar</v>
      </c>
      <c r="T43" s="85" t="s">
        <v>36</v>
      </c>
      <c r="U43" s="85"/>
      <c r="V43" s="85"/>
      <c r="W43" s="85"/>
      <c r="X43" s="85"/>
      <c r="Y43" s="85" t="s">
        <v>34</v>
      </c>
      <c r="Z43" s="85"/>
      <c r="AA43" s="92" t="s">
        <v>344</v>
      </c>
    </row>
    <row r="44" spans="1:28" ht="60" x14ac:dyDescent="0.25">
      <c r="A44" s="85">
        <v>40</v>
      </c>
      <c r="B44" s="85" t="s">
        <v>1</v>
      </c>
      <c r="C44" s="85" t="s">
        <v>164</v>
      </c>
      <c r="D44" s="85" t="s">
        <v>165</v>
      </c>
      <c r="E44" s="85" t="s">
        <v>52</v>
      </c>
      <c r="F44" s="85" t="s">
        <v>166</v>
      </c>
      <c r="G44" s="85" t="s">
        <v>167</v>
      </c>
      <c r="H44" s="85" t="s">
        <v>168</v>
      </c>
      <c r="I44" s="85" t="s">
        <v>35</v>
      </c>
      <c r="J44" s="85">
        <v>2</v>
      </c>
      <c r="K44" s="85">
        <v>8</v>
      </c>
      <c r="L44" s="101">
        <f t="shared" si="5"/>
        <v>16</v>
      </c>
      <c r="M44" s="85" t="s">
        <v>169</v>
      </c>
      <c r="N44" s="85" t="s">
        <v>52</v>
      </c>
      <c r="O44" s="85">
        <v>4</v>
      </c>
      <c r="P44" s="101">
        <f t="shared" si="6"/>
        <v>0.25</v>
      </c>
      <c r="Q44" s="101">
        <f t="shared" si="7"/>
        <v>4</v>
      </c>
      <c r="R44" s="101" t="str">
        <f t="shared" si="8"/>
        <v>Muito Baixo/Baixo</v>
      </c>
      <c r="S44" s="101" t="str">
        <f t="shared" si="9"/>
        <v>Monitorar</v>
      </c>
      <c r="T44" s="85" t="s">
        <v>36</v>
      </c>
      <c r="U44" s="85"/>
      <c r="V44" s="85"/>
      <c r="W44" s="85"/>
      <c r="X44" s="102"/>
      <c r="Y44" s="85" t="s">
        <v>34</v>
      </c>
      <c r="Z44" s="85"/>
      <c r="AA44" s="92" t="s">
        <v>344</v>
      </c>
    </row>
    <row r="45" spans="1:28" ht="60" x14ac:dyDescent="0.25">
      <c r="A45" s="85">
        <v>41</v>
      </c>
      <c r="B45" s="85" t="s">
        <v>1</v>
      </c>
      <c r="C45" s="85" t="s">
        <v>164</v>
      </c>
      <c r="D45" s="85" t="s">
        <v>170</v>
      </c>
      <c r="E45" s="85" t="s">
        <v>52</v>
      </c>
      <c r="F45" s="85" t="s">
        <v>171</v>
      </c>
      <c r="G45" s="85" t="s">
        <v>144</v>
      </c>
      <c r="H45" s="85" t="s">
        <v>172</v>
      </c>
      <c r="I45" s="85" t="s">
        <v>37</v>
      </c>
      <c r="J45" s="85">
        <v>1</v>
      </c>
      <c r="K45" s="85">
        <v>2</v>
      </c>
      <c r="L45" s="101">
        <f t="shared" si="5"/>
        <v>2</v>
      </c>
      <c r="M45" s="85" t="s">
        <v>173</v>
      </c>
      <c r="N45" s="85" t="s">
        <v>52</v>
      </c>
      <c r="O45" s="85">
        <v>4</v>
      </c>
      <c r="P45" s="101">
        <f t="shared" si="6"/>
        <v>0.25</v>
      </c>
      <c r="Q45" s="101">
        <f t="shared" si="7"/>
        <v>0.5</v>
      </c>
      <c r="R45" s="101" t="str">
        <f t="shared" si="8"/>
        <v>Muito Baixo/Baixo</v>
      </c>
      <c r="S45" s="101" t="str">
        <f t="shared" si="9"/>
        <v>Monitorar</v>
      </c>
      <c r="T45" s="85" t="s">
        <v>36</v>
      </c>
      <c r="U45" s="85"/>
      <c r="V45" s="85"/>
      <c r="W45" s="85"/>
      <c r="X45" s="85"/>
      <c r="Y45" s="85" t="s">
        <v>34</v>
      </c>
      <c r="Z45" s="85"/>
      <c r="AA45" s="92" t="s">
        <v>344</v>
      </c>
    </row>
    <row r="46" spans="1:28" ht="60" x14ac:dyDescent="0.25">
      <c r="A46" s="85">
        <v>42</v>
      </c>
      <c r="B46" s="85" t="s">
        <v>1</v>
      </c>
      <c r="C46" s="85" t="s">
        <v>174</v>
      </c>
      <c r="D46" s="85" t="s">
        <v>175</v>
      </c>
      <c r="E46" s="85" t="s">
        <v>66</v>
      </c>
      <c r="F46" s="85" t="s">
        <v>176</v>
      </c>
      <c r="G46" s="85" t="s">
        <v>177</v>
      </c>
      <c r="H46" s="85" t="s">
        <v>178</v>
      </c>
      <c r="I46" s="85" t="s">
        <v>35</v>
      </c>
      <c r="J46" s="85">
        <v>1</v>
      </c>
      <c r="K46" s="85">
        <v>2</v>
      </c>
      <c r="L46" s="101">
        <f t="shared" si="5"/>
        <v>2</v>
      </c>
      <c r="M46" s="85" t="s">
        <v>179</v>
      </c>
      <c r="N46" s="85" t="s">
        <v>66</v>
      </c>
      <c r="O46" s="85">
        <v>5</v>
      </c>
      <c r="P46" s="101">
        <f t="shared" si="6"/>
        <v>0.05</v>
      </c>
      <c r="Q46" s="101">
        <f t="shared" si="7"/>
        <v>0.1</v>
      </c>
      <c r="R46" s="101" t="str">
        <f t="shared" si="8"/>
        <v>Muito Baixo/Baixo</v>
      </c>
      <c r="S46" s="101" t="str">
        <f t="shared" si="9"/>
        <v>Monitorar</v>
      </c>
      <c r="T46" s="85" t="s">
        <v>36</v>
      </c>
      <c r="U46" s="85"/>
      <c r="V46" s="85"/>
      <c r="W46" s="85"/>
      <c r="X46" s="102"/>
      <c r="Y46" s="85" t="s">
        <v>34</v>
      </c>
      <c r="Z46" s="85"/>
      <c r="AA46" s="103" t="s">
        <v>311</v>
      </c>
    </row>
    <row r="47" spans="1:28" x14ac:dyDescent="0.25">
      <c r="A47" s="5"/>
      <c r="B47" s="5"/>
      <c r="C47" s="5"/>
      <c r="D47" s="5"/>
      <c r="E47" s="5"/>
      <c r="F47" s="5"/>
      <c r="G47" s="5"/>
      <c r="H47" s="5"/>
      <c r="I47" s="5"/>
      <c r="J47" s="5"/>
      <c r="K47" s="5"/>
      <c r="L47" s="6"/>
      <c r="M47" s="5"/>
      <c r="N47" s="5"/>
      <c r="O47" s="5"/>
      <c r="P47" s="6"/>
      <c r="Q47" s="6"/>
      <c r="R47" s="6"/>
      <c r="S47" s="6"/>
      <c r="T47" s="5"/>
      <c r="U47" s="5"/>
      <c r="V47" s="5"/>
      <c r="W47" s="5"/>
      <c r="X47" s="8"/>
      <c r="Y47" s="5"/>
      <c r="Z47" s="5"/>
      <c r="AA47" s="5"/>
      <c r="AB47" s="7"/>
    </row>
    <row r="48" spans="1:28" x14ac:dyDescent="0.25">
      <c r="A48" s="5"/>
      <c r="B48" s="5"/>
      <c r="C48" s="5"/>
      <c r="D48" s="5"/>
      <c r="E48" s="5"/>
      <c r="F48" s="5"/>
      <c r="G48" s="5"/>
      <c r="H48" s="5"/>
      <c r="I48" s="5"/>
      <c r="J48" s="5"/>
      <c r="K48" s="5"/>
      <c r="L48" s="6"/>
      <c r="M48" s="5"/>
      <c r="N48" s="5"/>
      <c r="O48" s="5"/>
      <c r="P48" s="6"/>
      <c r="Q48" s="6"/>
      <c r="R48" s="6"/>
      <c r="S48" s="6"/>
      <c r="T48" s="5"/>
      <c r="U48" s="5"/>
      <c r="V48" s="5"/>
      <c r="W48" s="5"/>
      <c r="X48" s="8"/>
      <c r="Y48" s="5"/>
      <c r="Z48" s="5"/>
      <c r="AA48" s="5"/>
      <c r="AB48"/>
    </row>
    <row r="49" spans="1:28" x14ac:dyDescent="0.25">
      <c r="A49" s="5"/>
      <c r="B49" s="5"/>
      <c r="C49" s="5"/>
      <c r="D49" s="5"/>
      <c r="E49" s="5"/>
      <c r="F49" s="5"/>
      <c r="G49" s="5"/>
      <c r="H49" s="5"/>
      <c r="I49" s="5"/>
      <c r="J49" s="5"/>
      <c r="K49" s="5"/>
      <c r="L49" s="6"/>
      <c r="M49" s="5"/>
      <c r="N49" s="5"/>
      <c r="O49" s="5"/>
      <c r="P49" s="6"/>
      <c r="Q49" s="6"/>
      <c r="R49" s="6"/>
      <c r="S49" s="6"/>
      <c r="T49" s="5"/>
      <c r="U49" s="5"/>
      <c r="V49" s="5"/>
      <c r="W49" s="5"/>
      <c r="X49" s="8"/>
      <c r="Y49" s="5"/>
      <c r="Z49" s="5"/>
      <c r="AA49" s="5"/>
      <c r="AB49"/>
    </row>
    <row r="50" spans="1:28" x14ac:dyDescent="0.25">
      <c r="A50" s="5"/>
      <c r="B50" s="5"/>
      <c r="C50" s="5"/>
      <c r="D50" s="5"/>
      <c r="E50" s="5"/>
      <c r="F50" s="5"/>
      <c r="G50" s="5"/>
      <c r="H50" s="5"/>
      <c r="I50" s="5"/>
      <c r="J50" s="5"/>
      <c r="K50" s="5"/>
      <c r="L50" s="6"/>
      <c r="M50" s="5"/>
      <c r="N50" s="5"/>
      <c r="O50" s="5"/>
      <c r="P50" s="6"/>
      <c r="Q50" s="6"/>
      <c r="R50" s="6"/>
      <c r="S50" s="6"/>
      <c r="T50" s="5"/>
      <c r="U50" s="5"/>
      <c r="V50" s="5"/>
      <c r="W50" s="5"/>
      <c r="X50" s="8"/>
      <c r="Y50" s="5"/>
      <c r="Z50" s="5"/>
      <c r="AA50" s="5"/>
      <c r="AB50"/>
    </row>
    <row r="51" spans="1:28" x14ac:dyDescent="0.25">
      <c r="A51" s="14"/>
      <c r="B51" s="14"/>
      <c r="C51" s="14"/>
      <c r="D51" s="14"/>
      <c r="E51" s="14"/>
      <c r="F51" s="14"/>
      <c r="G51" s="14"/>
      <c r="H51" s="14"/>
      <c r="I51" s="14"/>
      <c r="J51" s="14"/>
      <c r="K51" s="14"/>
      <c r="L51" s="6"/>
      <c r="M51" s="14"/>
      <c r="N51" s="14"/>
      <c r="O51" s="14"/>
      <c r="P51" s="6"/>
      <c r="Q51" s="6"/>
      <c r="R51" s="6"/>
      <c r="S51" s="6"/>
      <c r="T51" s="14"/>
      <c r="U51" s="14"/>
      <c r="V51" s="14"/>
      <c r="W51" s="14"/>
      <c r="X51" s="69"/>
      <c r="Y51" s="14"/>
      <c r="Z51" s="14"/>
      <c r="AA51" s="14"/>
      <c r="AB51"/>
    </row>
    <row r="52" spans="1:28" x14ac:dyDescent="0.25">
      <c r="A52" s="5"/>
      <c r="B52" s="5"/>
      <c r="C52" s="5"/>
      <c r="D52" s="5"/>
      <c r="E52" s="5"/>
      <c r="F52" s="5"/>
      <c r="G52" s="5"/>
      <c r="H52" s="5"/>
      <c r="I52" s="5"/>
      <c r="J52" s="5"/>
      <c r="K52" s="5"/>
      <c r="L52" s="6"/>
      <c r="M52" s="14"/>
      <c r="N52" s="14"/>
      <c r="O52" s="5"/>
      <c r="P52" s="6"/>
      <c r="Q52" s="6"/>
      <c r="R52" s="6"/>
      <c r="S52" s="6"/>
      <c r="T52" s="5"/>
      <c r="U52" s="5"/>
      <c r="V52" s="5"/>
      <c r="W52" s="5"/>
      <c r="X52" s="8"/>
      <c r="Y52" s="5"/>
      <c r="Z52" s="5"/>
      <c r="AA52" s="5"/>
      <c r="AB52" s="70"/>
    </row>
    <row r="53" spans="1:28" x14ac:dyDescent="0.25">
      <c r="A53" s="5"/>
      <c r="B53" s="66"/>
      <c r="C53" s="5"/>
      <c r="D53" s="5"/>
      <c r="E53" s="64"/>
      <c r="F53" s="5"/>
      <c r="G53" s="5"/>
      <c r="H53" s="5"/>
      <c r="I53" s="5"/>
      <c r="J53" s="71"/>
      <c r="K53" s="10"/>
      <c r="L53" s="6"/>
      <c r="M53" s="14"/>
      <c r="N53" s="14"/>
      <c r="O53" s="5"/>
      <c r="P53" s="6"/>
      <c r="Q53" s="6"/>
      <c r="R53" s="6"/>
      <c r="S53" s="6"/>
      <c r="T53" s="5"/>
      <c r="U53" s="5"/>
      <c r="V53" s="5"/>
      <c r="W53" s="5"/>
      <c r="X53" s="8"/>
      <c r="Y53" s="5"/>
      <c r="Z53" s="5"/>
      <c r="AA53" s="5"/>
    </row>
    <row r="54" spans="1:28" x14ac:dyDescent="0.25">
      <c r="A54" s="5"/>
      <c r="B54" s="66"/>
      <c r="C54" s="5"/>
      <c r="D54" s="5"/>
      <c r="E54" s="5"/>
      <c r="F54" s="5"/>
      <c r="G54" s="5"/>
      <c r="H54" s="5"/>
      <c r="I54" s="5"/>
      <c r="J54" s="71"/>
      <c r="K54" s="71"/>
      <c r="L54" s="6"/>
      <c r="M54" s="14"/>
      <c r="N54" s="14"/>
      <c r="O54" s="5"/>
      <c r="P54" s="6"/>
      <c r="Q54" s="6"/>
      <c r="R54" s="6"/>
      <c r="S54" s="6"/>
      <c r="T54" s="5"/>
      <c r="U54" s="5"/>
      <c r="V54" s="5"/>
      <c r="W54" s="5"/>
      <c r="X54" s="8"/>
      <c r="Y54" s="5"/>
      <c r="Z54" s="5"/>
      <c r="AA54" s="5"/>
    </row>
    <row r="55" spans="1:28" x14ac:dyDescent="0.25">
      <c r="A55" s="5"/>
      <c r="B55" s="66"/>
      <c r="C55" s="5"/>
      <c r="D55" s="5"/>
      <c r="E55" s="5"/>
      <c r="F55" s="5"/>
      <c r="G55" s="5"/>
      <c r="H55" s="5"/>
      <c r="I55" s="5"/>
      <c r="J55" s="71"/>
      <c r="K55" s="71"/>
      <c r="L55" s="6"/>
      <c r="M55" s="14"/>
      <c r="N55" s="14"/>
      <c r="O55" s="5"/>
      <c r="P55" s="6"/>
      <c r="Q55" s="6"/>
      <c r="R55" s="6"/>
      <c r="S55" s="6"/>
      <c r="T55" s="5"/>
      <c r="U55" s="5"/>
      <c r="V55" s="5"/>
      <c r="W55" s="5"/>
      <c r="X55" s="8"/>
      <c r="Y55" s="5"/>
      <c r="Z55" s="5"/>
      <c r="AA55" s="5"/>
    </row>
    <row r="56" spans="1:28" x14ac:dyDescent="0.25">
      <c r="A56" s="5"/>
      <c r="B56" s="66"/>
      <c r="C56" s="5"/>
      <c r="D56" s="5"/>
      <c r="E56" s="5"/>
      <c r="F56" s="5"/>
      <c r="G56" s="5"/>
      <c r="H56" s="64"/>
      <c r="I56" s="5"/>
      <c r="J56" s="71"/>
      <c r="K56" s="71"/>
      <c r="L56" s="6"/>
      <c r="M56" s="14"/>
      <c r="N56" s="14"/>
      <c r="O56" s="71"/>
      <c r="P56" s="6"/>
      <c r="Q56" s="6"/>
      <c r="R56" s="6"/>
      <c r="S56" s="12"/>
      <c r="T56" s="10"/>
      <c r="U56" s="5"/>
      <c r="V56" s="5"/>
      <c r="W56" s="5"/>
      <c r="X56" s="8"/>
      <c r="Y56" s="5"/>
      <c r="Z56" s="5"/>
      <c r="AA56" s="5"/>
    </row>
    <row r="57" spans="1:28" x14ac:dyDescent="0.25">
      <c r="A57" s="5"/>
      <c r="B57" s="66"/>
      <c r="C57" s="5"/>
      <c r="D57" s="5"/>
      <c r="E57" s="5"/>
      <c r="F57" s="5"/>
      <c r="G57" s="5"/>
      <c r="H57" s="5"/>
      <c r="I57" s="5"/>
      <c r="J57" s="5"/>
      <c r="K57" s="71"/>
      <c r="L57" s="6"/>
      <c r="M57" s="72"/>
      <c r="N57" s="14"/>
      <c r="O57" s="72"/>
      <c r="P57" s="6"/>
      <c r="Q57" s="6"/>
      <c r="R57" s="6"/>
      <c r="S57" s="73"/>
      <c r="T57" s="71"/>
      <c r="U57" s="74"/>
      <c r="V57" s="74"/>
      <c r="W57" s="74"/>
      <c r="X57" s="75"/>
      <c r="Y57" s="74"/>
      <c r="Z57" s="5"/>
      <c r="AA57" s="5"/>
    </row>
    <row r="58" spans="1:28" x14ac:dyDescent="0.25">
      <c r="A58" s="5"/>
      <c r="B58" s="66"/>
      <c r="C58" s="5"/>
      <c r="D58" s="5"/>
      <c r="E58" s="5"/>
      <c r="F58" s="5"/>
      <c r="G58" s="5"/>
      <c r="H58" s="5"/>
      <c r="I58" s="5"/>
      <c r="J58" s="5"/>
      <c r="K58" s="71"/>
      <c r="L58" s="6"/>
      <c r="M58" s="72"/>
      <c r="N58" s="14"/>
      <c r="O58" s="72"/>
      <c r="P58" s="6"/>
      <c r="Q58" s="6"/>
      <c r="R58" s="6"/>
      <c r="S58" s="12"/>
      <c r="T58" s="10"/>
      <c r="U58" s="71"/>
      <c r="V58" s="71"/>
      <c r="W58" s="71"/>
      <c r="X58" s="76"/>
      <c r="Y58" s="71"/>
      <c r="Z58" s="5"/>
      <c r="AA58" s="5"/>
    </row>
    <row r="59" spans="1:28" x14ac:dyDescent="0.25">
      <c r="A59" s="15"/>
      <c r="B59" s="68"/>
      <c r="C59" s="9"/>
      <c r="D59" s="16"/>
      <c r="E59" s="16"/>
      <c r="F59" s="16"/>
      <c r="G59" s="16"/>
      <c r="H59" s="16"/>
      <c r="I59" s="16"/>
      <c r="J59" s="77"/>
      <c r="K59" s="77"/>
      <c r="L59" s="6"/>
      <c r="M59" s="78"/>
      <c r="N59" s="15"/>
      <c r="O59" s="72"/>
      <c r="P59" s="6"/>
      <c r="Q59" s="6"/>
      <c r="R59" s="6"/>
      <c r="S59" s="73"/>
      <c r="T59" s="71"/>
      <c r="U59" s="15"/>
      <c r="V59" s="15"/>
      <c r="W59" s="15"/>
      <c r="X59" s="79"/>
      <c r="Y59" s="15"/>
      <c r="Z59" s="15"/>
      <c r="AA59" s="15"/>
    </row>
    <row r="60" spans="1:28" x14ac:dyDescent="0.25">
      <c r="A60" s="17"/>
      <c r="B60" s="17"/>
      <c r="C60" s="17"/>
      <c r="D60" s="17"/>
      <c r="E60" s="17"/>
      <c r="F60" s="17"/>
      <c r="G60" s="17"/>
      <c r="H60" s="17"/>
      <c r="I60" s="17"/>
      <c r="J60" s="17"/>
      <c r="K60" s="17"/>
      <c r="L60" s="6"/>
      <c r="M60" s="74"/>
      <c r="N60" s="74"/>
      <c r="O60" s="74"/>
      <c r="P60" s="6"/>
      <c r="Q60" s="6"/>
      <c r="R60" s="6"/>
      <c r="S60" s="6"/>
      <c r="T60" s="17"/>
      <c r="U60" s="17"/>
      <c r="V60" s="17"/>
      <c r="W60" s="17"/>
      <c r="X60" s="80"/>
      <c r="Y60" s="17"/>
      <c r="Z60" s="17"/>
      <c r="AA60" s="17"/>
    </row>
    <row r="61" spans="1:28" x14ac:dyDescent="0.25">
      <c r="A61" s="5"/>
      <c r="B61" s="5"/>
      <c r="C61" s="5"/>
      <c r="D61" s="5"/>
      <c r="E61" s="5"/>
      <c r="F61" s="5"/>
      <c r="G61" s="5"/>
      <c r="H61" s="5"/>
      <c r="I61" s="5"/>
      <c r="J61" s="5"/>
      <c r="K61" s="5"/>
      <c r="L61" s="6"/>
      <c r="M61" s="5"/>
      <c r="N61" s="5"/>
      <c r="O61" s="5"/>
      <c r="P61" s="6"/>
      <c r="Q61" s="6"/>
      <c r="R61" s="6"/>
      <c r="S61" s="6"/>
      <c r="T61" s="5"/>
      <c r="U61" s="5"/>
      <c r="V61" s="5"/>
      <c r="W61" s="5"/>
      <c r="X61" s="8"/>
      <c r="Y61" s="5"/>
      <c r="Z61" s="5"/>
      <c r="AA61" s="5"/>
    </row>
    <row r="62" spans="1:28" x14ac:dyDescent="0.25">
      <c r="A62" s="14"/>
      <c r="B62" s="14"/>
      <c r="C62" s="14"/>
      <c r="D62" s="14"/>
      <c r="E62" s="14"/>
      <c r="F62" s="14"/>
      <c r="G62" s="14"/>
      <c r="H62" s="14"/>
      <c r="I62" s="14"/>
      <c r="J62" s="15"/>
      <c r="K62" s="15"/>
      <c r="L62" s="6"/>
      <c r="M62" s="15"/>
      <c r="N62" s="15"/>
      <c r="O62" s="15"/>
      <c r="P62" s="6"/>
      <c r="Q62" s="6"/>
      <c r="R62" s="6"/>
      <c r="S62" s="6"/>
      <c r="T62" s="15"/>
      <c r="U62" s="15"/>
      <c r="V62" s="15"/>
      <c r="W62" s="15"/>
      <c r="X62" s="79"/>
      <c r="Y62" s="15"/>
      <c r="Z62" s="15"/>
      <c r="AA62" s="15"/>
    </row>
    <row r="63" spans="1:28" x14ac:dyDescent="0.25">
      <c r="A63" s="17"/>
      <c r="B63" s="17"/>
      <c r="C63" s="17"/>
      <c r="D63" s="17"/>
      <c r="E63" s="17"/>
      <c r="F63" s="17"/>
      <c r="G63" s="17"/>
      <c r="H63" s="17"/>
      <c r="I63" s="17"/>
      <c r="J63" s="74"/>
      <c r="K63" s="74"/>
      <c r="L63" s="6"/>
      <c r="M63" s="16"/>
      <c r="N63" s="16"/>
      <c r="O63" s="74"/>
      <c r="P63" s="6"/>
      <c r="Q63" s="6"/>
      <c r="R63" s="6"/>
      <c r="S63" s="6"/>
      <c r="T63" s="74"/>
      <c r="U63" s="74"/>
      <c r="V63" s="74"/>
      <c r="W63" s="74"/>
      <c r="X63" s="74"/>
      <c r="Y63" s="74"/>
      <c r="Z63" s="74"/>
      <c r="AA63" s="74"/>
    </row>
    <row r="64" spans="1:28" x14ac:dyDescent="0.25">
      <c r="A64" s="5"/>
      <c r="B64" s="5"/>
      <c r="C64" s="5"/>
      <c r="D64" s="5"/>
      <c r="E64" s="5"/>
      <c r="F64" s="5"/>
      <c r="G64" s="5"/>
      <c r="H64" s="5"/>
      <c r="I64" s="5"/>
      <c r="J64" s="5"/>
      <c r="K64" s="5"/>
      <c r="L64" s="6"/>
      <c r="M64" s="5"/>
      <c r="N64" s="5"/>
      <c r="O64" s="5"/>
      <c r="P64" s="6"/>
      <c r="Q64" s="6"/>
      <c r="R64" s="6"/>
      <c r="S64" s="6"/>
      <c r="T64" s="5"/>
      <c r="U64" s="5"/>
      <c r="V64" s="5"/>
      <c r="W64" s="5"/>
      <c r="X64" s="8"/>
      <c r="Y64" s="14"/>
      <c r="Z64" s="14"/>
      <c r="AA64" s="5"/>
    </row>
    <row r="65" spans="1:27" x14ac:dyDescent="0.25">
      <c r="A65" s="5"/>
      <c r="B65" s="5"/>
      <c r="C65" s="5"/>
      <c r="D65" s="5"/>
      <c r="E65" s="5"/>
      <c r="F65" s="5"/>
      <c r="G65" s="5"/>
      <c r="H65" s="5"/>
      <c r="I65" s="5"/>
      <c r="J65" s="5"/>
      <c r="K65" s="5"/>
      <c r="L65" s="6"/>
      <c r="M65" s="5"/>
      <c r="N65" s="5"/>
      <c r="O65" s="5"/>
      <c r="P65" s="6"/>
      <c r="Q65" s="6"/>
      <c r="R65" s="6"/>
      <c r="S65" s="6"/>
      <c r="T65" s="5"/>
      <c r="U65" s="5"/>
      <c r="V65" s="5"/>
      <c r="W65" s="5"/>
      <c r="X65" s="8"/>
      <c r="Y65" s="5"/>
      <c r="Z65" s="5"/>
      <c r="AA65" s="5"/>
    </row>
    <row r="66" spans="1:27" x14ac:dyDescent="0.25">
      <c r="A66" s="5"/>
      <c r="B66" s="5"/>
      <c r="C66" s="5"/>
      <c r="D66" s="5"/>
      <c r="E66" s="5"/>
      <c r="F66" s="5"/>
      <c r="G66" s="5"/>
      <c r="H66" s="5"/>
      <c r="I66" s="5"/>
      <c r="J66" s="5"/>
      <c r="K66" s="5"/>
      <c r="L66" s="6"/>
      <c r="M66" s="5"/>
      <c r="N66" s="5"/>
      <c r="O66" s="5"/>
      <c r="P66" s="6"/>
      <c r="Q66" s="6"/>
      <c r="R66" s="6"/>
      <c r="S66" s="6"/>
      <c r="T66" s="5"/>
      <c r="U66" s="5"/>
      <c r="V66" s="5"/>
      <c r="W66" s="5"/>
      <c r="X66" s="8"/>
      <c r="Y66" s="16"/>
      <c r="Z66" s="16"/>
      <c r="AA66" s="5"/>
    </row>
    <row r="67" spans="1:27" x14ac:dyDescent="0.25">
      <c r="A67" s="14"/>
      <c r="B67" s="14"/>
      <c r="C67" s="14"/>
      <c r="D67" s="14"/>
      <c r="E67" s="14"/>
      <c r="F67" s="14"/>
      <c r="G67" s="14"/>
      <c r="H67" s="14"/>
      <c r="I67" s="5"/>
      <c r="J67" s="14"/>
      <c r="K67" s="14"/>
      <c r="L67" s="6"/>
      <c r="M67" s="14"/>
      <c r="N67" s="14"/>
      <c r="O67" s="14"/>
      <c r="P67" s="6"/>
      <c r="Q67" s="6"/>
      <c r="R67" s="6"/>
      <c r="S67" s="6"/>
      <c r="T67" s="14"/>
      <c r="U67" s="14"/>
      <c r="V67" s="14"/>
      <c r="W67" s="14"/>
      <c r="X67" s="69"/>
      <c r="Y67" s="14"/>
      <c r="Z67" s="14"/>
      <c r="AA67" s="14"/>
    </row>
    <row r="68" spans="1:27" x14ac:dyDescent="0.25">
      <c r="A68" s="17"/>
      <c r="B68" s="65"/>
      <c r="C68" s="17"/>
      <c r="D68" s="17"/>
      <c r="E68" s="17"/>
      <c r="F68" s="17"/>
      <c r="G68" s="17"/>
      <c r="H68" s="17"/>
      <c r="I68" s="17"/>
      <c r="J68" s="81"/>
      <c r="K68" s="17"/>
      <c r="L68" s="6"/>
      <c r="M68" s="82"/>
      <c r="N68" s="81"/>
      <c r="O68" s="81"/>
      <c r="P68" s="6"/>
      <c r="Q68" s="6"/>
      <c r="R68" s="6"/>
      <c r="S68" s="12"/>
      <c r="T68" s="17"/>
      <c r="U68" s="71"/>
      <c r="V68" s="71"/>
      <c r="W68" s="71"/>
      <c r="X68" s="76"/>
      <c r="Y68" s="71"/>
      <c r="Z68" s="17"/>
      <c r="AA68" s="17"/>
    </row>
    <row r="69" spans="1:27" x14ac:dyDescent="0.25">
      <c r="A69" s="5"/>
      <c r="B69" s="66"/>
      <c r="C69" s="5"/>
      <c r="D69" s="5"/>
      <c r="E69" s="5"/>
      <c r="F69" s="5"/>
      <c r="G69" s="5"/>
      <c r="H69" s="5"/>
      <c r="I69" s="17"/>
      <c r="J69" s="5"/>
      <c r="K69" s="71"/>
      <c r="L69" s="6"/>
      <c r="M69" s="64"/>
      <c r="N69" s="71"/>
      <c r="O69" s="71"/>
      <c r="P69" s="6"/>
      <c r="Q69" s="6"/>
      <c r="R69" s="6"/>
      <c r="S69" s="12"/>
      <c r="T69" s="5"/>
      <c r="U69" s="71"/>
      <c r="V69" s="71"/>
      <c r="W69" s="71"/>
      <c r="X69" s="76"/>
      <c r="Y69" s="71"/>
      <c r="Z69" s="5"/>
      <c r="AA69" s="5"/>
    </row>
    <row r="70" spans="1:27" x14ac:dyDescent="0.25">
      <c r="A70" s="14"/>
      <c r="B70" s="67"/>
      <c r="C70" s="14"/>
      <c r="D70" s="14"/>
      <c r="E70" s="14"/>
      <c r="F70" s="14"/>
      <c r="G70" s="14"/>
      <c r="H70" s="14"/>
      <c r="I70" s="14"/>
      <c r="J70" s="83"/>
      <c r="K70" s="83"/>
      <c r="L70" s="6"/>
      <c r="M70" s="72"/>
      <c r="N70" s="72"/>
      <c r="O70" s="71"/>
      <c r="P70" s="6"/>
      <c r="Q70" s="6"/>
      <c r="R70" s="6"/>
      <c r="S70" s="12"/>
      <c r="T70" s="10"/>
      <c r="U70" s="71"/>
      <c r="V70" s="71"/>
      <c r="W70" s="71"/>
      <c r="X70" s="76"/>
      <c r="Y70" s="71"/>
      <c r="Z70" s="14"/>
      <c r="AA70" s="14"/>
    </row>
    <row r="71" spans="1:27" x14ac:dyDescent="0.25">
      <c r="A71" s="18"/>
      <c r="B71" s="18"/>
      <c r="C71" s="18"/>
      <c r="D71" s="18"/>
      <c r="E71" s="18"/>
      <c r="F71" s="18"/>
      <c r="G71" s="18"/>
      <c r="H71" s="18"/>
      <c r="I71" s="18"/>
      <c r="J71" s="18"/>
      <c r="K71" s="18"/>
      <c r="L71" s="6"/>
      <c r="M71" s="18"/>
      <c r="N71" s="18"/>
      <c r="O71" s="18"/>
      <c r="P71" s="6"/>
      <c r="Q71" s="6"/>
      <c r="R71" s="6"/>
      <c r="S71" s="6"/>
      <c r="T71" s="18"/>
      <c r="U71" s="18"/>
      <c r="V71" s="18"/>
      <c r="W71" s="18"/>
      <c r="X71" s="84"/>
      <c r="Y71" s="18"/>
      <c r="Z71" s="18"/>
      <c r="AA71" s="18"/>
    </row>
    <row r="72" spans="1:27" x14ac:dyDescent="0.25">
      <c r="A72" s="17"/>
      <c r="B72" s="17"/>
      <c r="C72" s="17"/>
      <c r="D72" s="17"/>
      <c r="E72" s="17"/>
      <c r="F72" s="17"/>
      <c r="G72" s="17"/>
      <c r="H72" s="17"/>
      <c r="I72" s="18"/>
      <c r="J72" s="17"/>
      <c r="K72" s="17"/>
      <c r="L72" s="6"/>
      <c r="M72" s="17"/>
      <c r="N72" s="17"/>
      <c r="O72" s="17"/>
      <c r="P72" s="6"/>
      <c r="Q72" s="6"/>
      <c r="R72" s="6"/>
      <c r="S72" s="6"/>
      <c r="T72" s="17"/>
      <c r="U72" s="17"/>
      <c r="V72" s="17"/>
      <c r="W72" s="17"/>
      <c r="X72" s="17"/>
      <c r="Y72" s="17"/>
      <c r="Z72" s="17"/>
      <c r="AA72" s="17"/>
    </row>
    <row r="73" spans="1:27" x14ac:dyDescent="0.25">
      <c r="A73" s="5"/>
      <c r="B73" s="5"/>
      <c r="C73" s="5"/>
      <c r="D73" s="5"/>
      <c r="E73" s="5"/>
      <c r="F73" s="5"/>
      <c r="G73" s="5"/>
      <c r="H73" s="5"/>
      <c r="I73" s="5"/>
      <c r="J73" s="5"/>
      <c r="K73" s="5"/>
      <c r="L73" s="6"/>
      <c r="M73" s="5"/>
      <c r="N73" s="5"/>
      <c r="O73" s="5"/>
      <c r="P73" s="6"/>
      <c r="Q73" s="6"/>
      <c r="R73" s="6"/>
      <c r="S73" s="6"/>
      <c r="T73" s="5"/>
      <c r="U73" s="5"/>
      <c r="V73" s="5"/>
      <c r="W73" s="5"/>
      <c r="X73" s="8"/>
      <c r="Y73" s="5"/>
      <c r="Z73" s="5"/>
      <c r="AA73" s="5"/>
    </row>
    <row r="74" spans="1:27" x14ac:dyDescent="0.25">
      <c r="A74" s="15"/>
      <c r="B74" s="15"/>
      <c r="C74" s="15"/>
      <c r="D74" s="15"/>
      <c r="E74" s="15"/>
      <c r="F74" s="15"/>
      <c r="G74" s="15"/>
      <c r="H74" s="15"/>
      <c r="I74" s="15"/>
      <c r="J74" s="15"/>
      <c r="K74" s="15"/>
      <c r="L74" s="6"/>
      <c r="M74" s="15"/>
      <c r="N74" s="15"/>
      <c r="O74" s="15"/>
      <c r="P74" s="6"/>
      <c r="Q74" s="6"/>
      <c r="R74" s="6"/>
      <c r="S74" s="6"/>
      <c r="T74" s="15"/>
      <c r="U74" s="15"/>
      <c r="V74" s="15"/>
      <c r="W74" s="15"/>
      <c r="X74" s="79"/>
      <c r="Y74" s="15"/>
      <c r="Z74" s="15"/>
      <c r="AA74" s="15"/>
    </row>
  </sheetData>
  <mergeCells count="4">
    <mergeCell ref="A6:I6"/>
    <mergeCell ref="J6:Q6"/>
    <mergeCell ref="R6:S6"/>
    <mergeCell ref="T6:AA6"/>
  </mergeCells>
  <conditionalFormatting sqref="L15:L19 Q15:Q19 L21:L45 Q21:Q45">
    <cfRule type="cellIs" dxfId="146" priority="47" operator="between">
      <formula>40</formula>
      <formula>79.99</formula>
    </cfRule>
  </conditionalFormatting>
  <conditionalFormatting sqref="L15:L19 Q15:Q19 L21:L45 Q21:Q45">
    <cfRule type="cellIs" dxfId="145" priority="48" operator="between">
      <formula>10</formula>
      <formula>39.99</formula>
    </cfRule>
    <cfRule type="cellIs" dxfId="144" priority="49" operator="between">
      <formula>80</formula>
      <formula>100</formula>
    </cfRule>
    <cfRule type="cellIs" dxfId="143" priority="50" operator="between">
      <formula>0</formula>
      <formula>9.99</formula>
    </cfRule>
  </conditionalFormatting>
  <conditionalFormatting sqref="S36:S45">
    <cfRule type="cellIs" dxfId="142" priority="51" operator="equal">
      <formula>"MUITO ALTO"</formula>
    </cfRule>
    <cfRule type="cellIs" dxfId="141" priority="52" operator="equal">
      <formula>"ALTO"</formula>
    </cfRule>
    <cfRule type="cellIs" dxfId="140" priority="53" operator="equal">
      <formula>"MÉDIO"</formula>
    </cfRule>
    <cfRule type="cellIs" dxfId="139" priority="54" operator="equal">
      <formula>"MUITO BAIXO"</formula>
    </cfRule>
    <cfRule type="cellIs" dxfId="138" priority="55" operator="equal">
      <formula>"BAIXO"</formula>
    </cfRule>
  </conditionalFormatting>
  <conditionalFormatting sqref="R15:R19 R21:R43">
    <cfRule type="cellIs" dxfId="137" priority="56" operator="equal">
      <formula>"MUITO ALTO"</formula>
    </cfRule>
    <cfRule type="cellIs" dxfId="136" priority="57" operator="equal">
      <formula>"ALTO"</formula>
    </cfRule>
    <cfRule type="cellIs" dxfId="135" priority="58" operator="equal">
      <formula>"MÉDIO"</formula>
    </cfRule>
    <cfRule type="cellIs" dxfId="134" priority="59" operator="equal">
      <formula>"MUITO BAIXO/BAIXO"</formula>
    </cfRule>
  </conditionalFormatting>
  <conditionalFormatting sqref="S8">
    <cfRule type="cellIs" dxfId="133" priority="111" operator="equal">
      <formula>"MUITO ALTO"</formula>
    </cfRule>
    <cfRule type="cellIs" dxfId="132" priority="112" operator="equal">
      <formula>"ALTO"</formula>
    </cfRule>
    <cfRule type="cellIs" dxfId="131" priority="113" operator="equal">
      <formula>"MÉDIO"</formula>
    </cfRule>
    <cfRule type="cellIs" dxfId="130" priority="114" operator="equal">
      <formula>"MUITO BAIXO"</formula>
    </cfRule>
    <cfRule type="cellIs" dxfId="129" priority="115" operator="equal">
      <formula>"BAIXO"</formula>
    </cfRule>
  </conditionalFormatting>
  <conditionalFormatting sqref="Q8">
    <cfRule type="cellIs" dxfId="128" priority="121" operator="between">
      <formula>40</formula>
      <formula>79.99</formula>
    </cfRule>
  </conditionalFormatting>
  <conditionalFormatting sqref="Q8">
    <cfRule type="cellIs" dxfId="127" priority="122" operator="between">
      <formula>10</formula>
      <formula>39.99</formula>
    </cfRule>
    <cfRule type="cellIs" dxfId="126" priority="123" operator="between">
      <formula>80</formula>
      <formula>100</formula>
    </cfRule>
    <cfRule type="cellIs" dxfId="125" priority="124" operator="between">
      <formula>0</formula>
      <formula>9.99</formula>
    </cfRule>
  </conditionalFormatting>
  <conditionalFormatting sqref="R8">
    <cfRule type="cellIs" dxfId="124" priority="125" operator="equal">
      <formula>"MUITO ALTO"</formula>
    </cfRule>
    <cfRule type="cellIs" dxfId="123" priority="126" operator="equal">
      <formula>"ALTO"</formula>
    </cfRule>
    <cfRule type="cellIs" dxfId="122" priority="127" operator="equal">
      <formula>"MÉDIO"</formula>
    </cfRule>
    <cfRule type="cellIs" dxfId="121" priority="128" operator="equal">
      <formula>"MUITO BAIXO/BAIXO"</formula>
    </cfRule>
  </conditionalFormatting>
  <conditionalFormatting sqref="S9">
    <cfRule type="cellIs" dxfId="120" priority="129" operator="equal">
      <formula>"MUITO ALTO"</formula>
    </cfRule>
    <cfRule type="cellIs" dxfId="119" priority="130" operator="equal">
      <formula>"ALTO"</formula>
    </cfRule>
    <cfRule type="cellIs" dxfId="118" priority="131" operator="equal">
      <formula>"MÉDIO"</formula>
    </cfRule>
    <cfRule type="cellIs" dxfId="117" priority="132" operator="equal">
      <formula>"MUITO BAIXO"</formula>
    </cfRule>
    <cfRule type="cellIs" dxfId="116" priority="133" operator="equal">
      <formula>"BAIXO"</formula>
    </cfRule>
  </conditionalFormatting>
  <conditionalFormatting sqref="L9">
    <cfRule type="cellIs" dxfId="115" priority="134" operator="between">
      <formula>40</formula>
      <formula>79.99</formula>
    </cfRule>
  </conditionalFormatting>
  <conditionalFormatting sqref="L9">
    <cfRule type="cellIs" dxfId="114" priority="135" operator="between">
      <formula>10</formula>
      <formula>39.99</formula>
    </cfRule>
    <cfRule type="cellIs" dxfId="113" priority="136" operator="between">
      <formula>80</formula>
      <formula>100</formula>
    </cfRule>
    <cfRule type="cellIs" dxfId="112" priority="137" operator="between">
      <formula>0</formula>
      <formula>9.99</formula>
    </cfRule>
  </conditionalFormatting>
  <conditionalFormatting sqref="Q9">
    <cfRule type="cellIs" dxfId="111" priority="138" operator="between">
      <formula>40</formula>
      <formula>79.99</formula>
    </cfRule>
  </conditionalFormatting>
  <conditionalFormatting sqref="Q9">
    <cfRule type="cellIs" dxfId="110" priority="139" operator="between">
      <formula>10</formula>
      <formula>39.99</formula>
    </cfRule>
    <cfRule type="cellIs" dxfId="109" priority="140" operator="between">
      <formula>80</formula>
      <formula>100</formula>
    </cfRule>
    <cfRule type="cellIs" dxfId="108" priority="141" operator="between">
      <formula>0</formula>
      <formula>9.99</formula>
    </cfRule>
  </conditionalFormatting>
  <conditionalFormatting sqref="R9">
    <cfRule type="cellIs" dxfId="107" priority="142" operator="equal">
      <formula>"MUITO ALTO"</formula>
    </cfRule>
    <cfRule type="cellIs" dxfId="106" priority="143" operator="equal">
      <formula>"ALTO"</formula>
    </cfRule>
    <cfRule type="cellIs" dxfId="105" priority="144" operator="equal">
      <formula>"MÉDIO"</formula>
    </cfRule>
    <cfRule type="cellIs" dxfId="104" priority="145" operator="equal">
      <formula>"MUITO BAIXO/BAIXO"</formula>
    </cfRule>
  </conditionalFormatting>
  <conditionalFormatting sqref="Q10">
    <cfRule type="cellIs" dxfId="103" priority="146" operator="between">
      <formula>40</formula>
      <formula>79.99</formula>
    </cfRule>
  </conditionalFormatting>
  <conditionalFormatting sqref="L10 Q10">
    <cfRule type="cellIs" dxfId="102" priority="147" operator="between">
      <formula>10</formula>
      <formula>39.99</formula>
    </cfRule>
    <cfRule type="cellIs" dxfId="101" priority="148" operator="between">
      <formula>80</formula>
      <formula>100</formula>
    </cfRule>
    <cfRule type="cellIs" dxfId="100" priority="149" operator="between">
      <formula>0</formula>
      <formula>9.99</formula>
    </cfRule>
  </conditionalFormatting>
  <conditionalFormatting sqref="L10">
    <cfRule type="cellIs" dxfId="99" priority="150" operator="between">
      <formula>40</formula>
      <formula>79.99</formula>
    </cfRule>
  </conditionalFormatting>
  <conditionalFormatting sqref="L10">
    <cfRule type="cellIs" dxfId="98" priority="151" operator="between">
      <formula>40</formula>
      <formula>79.99</formula>
    </cfRule>
  </conditionalFormatting>
  <conditionalFormatting sqref="R10">
    <cfRule type="cellIs" dxfId="97" priority="152" operator="equal">
      <formula>"MUITO ALTO"</formula>
    </cfRule>
    <cfRule type="cellIs" dxfId="96" priority="153" operator="equal">
      <formula>"ALTO"</formula>
    </cfRule>
    <cfRule type="cellIs" dxfId="95" priority="154" operator="equal">
      <formula>"MÉDIO"</formula>
    </cfRule>
    <cfRule type="cellIs" dxfId="94" priority="155" operator="equal">
      <formula>"MUITO BAIXO/BAIXO"</formula>
    </cfRule>
  </conditionalFormatting>
  <conditionalFormatting sqref="S10">
    <cfRule type="cellIs" dxfId="93" priority="156" operator="equal">
      <formula>"BAIXO"</formula>
    </cfRule>
    <cfRule type="cellIs" dxfId="92" priority="157" operator="equal">
      <formula>"MUITO ALTO"</formula>
    </cfRule>
  </conditionalFormatting>
  <conditionalFormatting sqref="L11">
    <cfRule type="cellIs" dxfId="91" priority="158" operator="between">
      <formula>40</formula>
      <formula>79.99</formula>
    </cfRule>
  </conditionalFormatting>
  <conditionalFormatting sqref="L11:L14">
    <cfRule type="cellIs" dxfId="90" priority="159" operator="between">
      <formula>10</formula>
      <formula>39.99</formula>
    </cfRule>
    <cfRule type="cellIs" dxfId="89" priority="160" operator="between">
      <formula>80</formula>
      <formula>100</formula>
    </cfRule>
    <cfRule type="cellIs" dxfId="88" priority="161" operator="between">
      <formula>0</formula>
      <formula>9.99</formula>
    </cfRule>
  </conditionalFormatting>
  <conditionalFormatting sqref="L12:L14">
    <cfRule type="cellIs" dxfId="87" priority="162" operator="between">
      <formula>40</formula>
      <formula>79.99</formula>
    </cfRule>
  </conditionalFormatting>
  <conditionalFormatting sqref="S11">
    <cfRule type="cellIs" dxfId="86" priority="163" operator="equal">
      <formula>"MUITO ALTO"</formula>
    </cfRule>
    <cfRule type="cellIs" dxfId="85" priority="164" operator="equal">
      <formula>"ALTO"</formula>
    </cfRule>
    <cfRule type="cellIs" dxfId="84" priority="165" operator="equal">
      <formula>"MÉDIO"</formula>
    </cfRule>
    <cfRule type="cellIs" dxfId="83" priority="166" operator="equal">
      <formula>"MUITO BAIXO"</formula>
    </cfRule>
    <cfRule type="cellIs" dxfId="82" priority="167" operator="equal">
      <formula>"BAIXO"</formula>
    </cfRule>
  </conditionalFormatting>
  <conditionalFormatting sqref="L12:L14">
    <cfRule type="cellIs" dxfId="81" priority="168" operator="between">
      <formula>40</formula>
      <formula>79.99</formula>
    </cfRule>
  </conditionalFormatting>
  <conditionalFormatting sqref="Q11:Q14">
    <cfRule type="cellIs" dxfId="80" priority="169" operator="between">
      <formula>40</formula>
      <formula>79.99</formula>
    </cfRule>
  </conditionalFormatting>
  <conditionalFormatting sqref="Q11:Q14">
    <cfRule type="cellIs" dxfId="79" priority="170" operator="between">
      <formula>10</formula>
      <formula>39.99</formula>
    </cfRule>
    <cfRule type="cellIs" dxfId="78" priority="171" operator="between">
      <formula>80</formula>
      <formula>100</formula>
    </cfRule>
    <cfRule type="cellIs" dxfId="77" priority="172" operator="between">
      <formula>0</formula>
      <formula>9.99</formula>
    </cfRule>
  </conditionalFormatting>
  <conditionalFormatting sqref="R11:R14">
    <cfRule type="cellIs" dxfId="76" priority="173" operator="equal">
      <formula>"MUITO ALTO"</formula>
    </cfRule>
    <cfRule type="cellIs" dxfId="75" priority="174" operator="equal">
      <formula>"ALTO"</formula>
    </cfRule>
    <cfRule type="cellIs" dxfId="74" priority="175" operator="equal">
      <formula>"MÉDIO"</formula>
    </cfRule>
    <cfRule type="cellIs" dxfId="73" priority="176" operator="equal">
      <formula>"MUITO BAIXO/BAIXO"</formula>
    </cfRule>
  </conditionalFormatting>
  <conditionalFormatting sqref="S12:S14">
    <cfRule type="cellIs" dxfId="72" priority="177" operator="equal">
      <formula>"MUITO ALTO"</formula>
    </cfRule>
    <cfRule type="cellIs" dxfId="71" priority="178" operator="equal">
      <formula>"ALTO"</formula>
    </cfRule>
    <cfRule type="cellIs" dxfId="70" priority="179" operator="equal">
      <formula>"MÉDIO"</formula>
    </cfRule>
    <cfRule type="cellIs" dxfId="69" priority="180" operator="equal">
      <formula>"MUITO BAIXO"</formula>
    </cfRule>
    <cfRule type="cellIs" dxfId="68" priority="181" operator="equal">
      <formula>"BAIXO"</formula>
    </cfRule>
  </conditionalFormatting>
  <conditionalFormatting sqref="S15 S21:S35 S19">
    <cfRule type="cellIs" dxfId="67" priority="182" operator="equal">
      <formula>"MUITO ALTO"</formula>
    </cfRule>
    <cfRule type="cellIs" dxfId="66" priority="183" operator="equal">
      <formula>"ALTO"</formula>
    </cfRule>
    <cfRule type="cellIs" dxfId="65" priority="184" operator="equal">
      <formula>"MÉDIO"</formula>
    </cfRule>
    <cfRule type="cellIs" dxfId="64" priority="185" operator="equal">
      <formula>"MUITO BAIXO"</formula>
    </cfRule>
    <cfRule type="cellIs" dxfId="63" priority="186" operator="equal">
      <formula>"BAIXO"</formula>
    </cfRule>
  </conditionalFormatting>
  <conditionalFormatting sqref="S16:S18">
    <cfRule type="cellIs" dxfId="62" priority="187" operator="equal">
      <formula>"MUITO ALTO"</formula>
    </cfRule>
    <cfRule type="cellIs" dxfId="61" priority="188" operator="equal">
      <formula>"ALTO"</formula>
    </cfRule>
    <cfRule type="cellIs" dxfId="60" priority="189" operator="equal">
      <formula>"MÉDIO"</formula>
    </cfRule>
    <cfRule type="cellIs" dxfId="59" priority="190" operator="equal">
      <formula>"MUITO BAIXO"</formula>
    </cfRule>
    <cfRule type="cellIs" dxfId="58" priority="191" operator="equal">
      <formula>"BAIXO"</formula>
    </cfRule>
  </conditionalFormatting>
  <conditionalFormatting sqref="L20">
    <cfRule type="cellIs" dxfId="57" priority="192" operator="between">
      <formula>10</formula>
      <formula>39.99</formula>
    </cfRule>
    <cfRule type="cellIs" dxfId="56" priority="193" operator="between">
      <formula>80</formula>
      <formula>100</formula>
    </cfRule>
    <cfRule type="cellIs" dxfId="55" priority="194" operator="between">
      <formula>0</formula>
      <formula>9.99</formula>
    </cfRule>
  </conditionalFormatting>
  <conditionalFormatting sqref="L20">
    <cfRule type="cellIs" dxfId="54" priority="195" operator="between">
      <formula>40</formula>
      <formula>79.99</formula>
    </cfRule>
  </conditionalFormatting>
  <conditionalFormatting sqref="L20">
    <cfRule type="cellIs" dxfId="53" priority="196" operator="between">
      <formula>40</formula>
      <formula>79.99</formula>
    </cfRule>
  </conditionalFormatting>
  <conditionalFormatting sqref="Q20">
    <cfRule type="cellIs" dxfId="52" priority="197" operator="between">
      <formula>40</formula>
      <formula>79.99</formula>
    </cfRule>
  </conditionalFormatting>
  <conditionalFormatting sqref="Q20">
    <cfRule type="cellIs" dxfId="51" priority="198" operator="between">
      <formula>10</formula>
      <formula>39.99</formula>
    </cfRule>
    <cfRule type="cellIs" dxfId="50" priority="199" operator="between">
      <formula>80</formula>
      <formula>100</formula>
    </cfRule>
    <cfRule type="cellIs" dxfId="49" priority="200" operator="between">
      <formula>0</formula>
      <formula>9.99</formula>
    </cfRule>
  </conditionalFormatting>
  <conditionalFormatting sqref="R20">
    <cfRule type="cellIs" dxfId="48" priority="201" operator="equal">
      <formula>"MUITO ALTO"</formula>
    </cfRule>
    <cfRule type="cellIs" dxfId="47" priority="202" operator="equal">
      <formula>"ALTO"</formula>
    </cfRule>
    <cfRule type="cellIs" dxfId="46" priority="203" operator="equal">
      <formula>"MÉDIO"</formula>
    </cfRule>
    <cfRule type="cellIs" dxfId="45" priority="204" operator="equal">
      <formula>"MUITO BAIXO/BAIXO"</formula>
    </cfRule>
  </conditionalFormatting>
  <conditionalFormatting sqref="S20">
    <cfRule type="cellIs" dxfId="44" priority="205" operator="equal">
      <formula>"MUITO ALTO"</formula>
    </cfRule>
    <cfRule type="cellIs" dxfId="43" priority="206" operator="equal">
      <formula>"ALTO"</formula>
    </cfRule>
    <cfRule type="cellIs" dxfId="42" priority="207" operator="equal">
      <formula>"MÉDIO"</formula>
    </cfRule>
    <cfRule type="cellIs" dxfId="41" priority="208" operator="equal">
      <formula>"MUITO BAIXO"</formula>
    </cfRule>
    <cfRule type="cellIs" dxfId="40" priority="209" operator="equal">
      <formula>"BAIXO"</formula>
    </cfRule>
  </conditionalFormatting>
  <conditionalFormatting sqref="R45">
    <cfRule type="cellIs" dxfId="39" priority="210" operator="equal">
      <formula>"MUITO ALTO"</formula>
    </cfRule>
    <cfRule type="cellIs" dxfId="38" priority="211" operator="equal">
      <formula>"ALTO"</formula>
    </cfRule>
    <cfRule type="cellIs" dxfId="37" priority="212" operator="equal">
      <formula>"MÉDIO"</formula>
    </cfRule>
    <cfRule type="cellIs" dxfId="36" priority="213" operator="equal">
      <formula>"MUITO BAIXO/BAIXO"</formula>
    </cfRule>
  </conditionalFormatting>
  <conditionalFormatting sqref="R44">
    <cfRule type="cellIs" dxfId="35" priority="214" operator="equal">
      <formula>"MUITO ALTO"</formula>
    </cfRule>
    <cfRule type="cellIs" dxfId="34" priority="215" operator="equal">
      <formula>"ALTO"</formula>
    </cfRule>
    <cfRule type="cellIs" dxfId="33" priority="216" operator="equal">
      <formula>"MÉDIO"</formula>
    </cfRule>
    <cfRule type="cellIs" dxfId="32" priority="217" operator="equal">
      <formula>"MUITO BAIXO/BAIXO"</formula>
    </cfRule>
  </conditionalFormatting>
  <conditionalFormatting sqref="L46:L74 Q46:Q74">
    <cfRule type="cellIs" dxfId="31" priority="218" operator="between">
      <formula>40</formula>
      <formula>79.99</formula>
    </cfRule>
  </conditionalFormatting>
  <conditionalFormatting sqref="L46:L74 Q46:Q74">
    <cfRule type="cellIs" dxfId="30" priority="219" operator="between">
      <formula>10</formula>
      <formula>39.99</formula>
    </cfRule>
    <cfRule type="cellIs" dxfId="29" priority="220" operator="between">
      <formula>80</formula>
      <formula>100</formula>
    </cfRule>
    <cfRule type="cellIs" dxfId="28" priority="221" operator="between">
      <formula>0</formula>
      <formula>9.99</formula>
    </cfRule>
  </conditionalFormatting>
  <conditionalFormatting sqref="R46:R74">
    <cfRule type="cellIs" dxfId="27" priority="222" operator="equal">
      <formula>"MUITO ALTO"</formula>
    </cfRule>
    <cfRule type="cellIs" dxfId="26" priority="223" operator="equal">
      <formula>"ALTO"</formula>
    </cfRule>
    <cfRule type="cellIs" dxfId="25" priority="224" operator="equal">
      <formula>"MÉDIO"</formula>
    </cfRule>
    <cfRule type="cellIs" dxfId="24" priority="225" operator="equal">
      <formula>"MUITO BAIXO/BAIXO"</formula>
    </cfRule>
  </conditionalFormatting>
  <conditionalFormatting sqref="S46:S56 S60:S74">
    <cfRule type="cellIs" dxfId="23" priority="226" operator="equal">
      <formula>"MUITO ALTO"</formula>
    </cfRule>
    <cfRule type="cellIs" dxfId="22" priority="227" operator="equal">
      <formula>"ALTO"</formula>
    </cfRule>
    <cfRule type="cellIs" dxfId="21" priority="228" operator="equal">
      <formula>"MÉDIO"</formula>
    </cfRule>
    <cfRule type="cellIs" dxfId="20" priority="229" operator="equal">
      <formula>"MUITO BAIXO"</formula>
    </cfRule>
    <cfRule type="cellIs" dxfId="19" priority="230" operator="equal">
      <formula>"BAIXO"</formula>
    </cfRule>
  </conditionalFormatting>
  <conditionalFormatting sqref="S58">
    <cfRule type="cellIs" dxfId="18" priority="36" operator="equal">
      <formula>"MUITO ALTO"</formula>
    </cfRule>
    <cfRule type="cellIs" dxfId="17" priority="37" operator="equal">
      <formula>"ALTO"</formula>
    </cfRule>
    <cfRule type="cellIs" dxfId="16" priority="38" operator="equal">
      <formula>"MÉDIO"</formula>
    </cfRule>
    <cfRule type="cellIs" dxfId="15" priority="39" operator="equal">
      <formula>"MUITO BAIXO"</formula>
    </cfRule>
    <cfRule type="cellIs" dxfId="14" priority="40" operator="equal">
      <formula>"BAIXO"</formula>
    </cfRule>
  </conditionalFormatting>
  <conditionalFormatting sqref="S59">
    <cfRule type="cellIs" dxfId="13" priority="31" operator="equal">
      <formula>"MUITO ALTO"</formula>
    </cfRule>
    <cfRule type="cellIs" dxfId="12" priority="32" operator="equal">
      <formula>"ALTO"</formula>
    </cfRule>
    <cfRule type="cellIs" dxfId="11" priority="33" operator="equal">
      <formula>"MÉDIO"</formula>
    </cfRule>
    <cfRule type="cellIs" dxfId="10" priority="34" operator="equal">
      <formula>"MUITO BAIXO"</formula>
    </cfRule>
    <cfRule type="cellIs" dxfId="9" priority="35" operator="equal">
      <formula>"BAIXO"</formula>
    </cfRule>
  </conditionalFormatting>
  <conditionalFormatting sqref="S57">
    <cfRule type="cellIs" dxfId="8" priority="26" operator="equal">
      <formula>"MUITO ALTO"</formula>
    </cfRule>
    <cfRule type="cellIs" dxfId="7" priority="27" operator="equal">
      <formula>"ALTO"</formula>
    </cfRule>
    <cfRule type="cellIs" dxfId="6" priority="28" operator="equal">
      <formula>"MÉDIO"</formula>
    </cfRule>
    <cfRule type="cellIs" dxfId="5" priority="29" operator="equal">
      <formula>"MUITO BAIXO"</formula>
    </cfRule>
    <cfRule type="cellIs" dxfId="4" priority="30" operator="equal">
      <formula>"BAIXO"</formula>
    </cfRule>
  </conditionalFormatting>
  <conditionalFormatting sqref="L8">
    <cfRule type="cellIs" dxfId="3" priority="1" operator="between">
      <formula>40</formula>
      <formula>79.99</formula>
    </cfRule>
  </conditionalFormatting>
  <conditionalFormatting sqref="L8">
    <cfRule type="cellIs" dxfId="2" priority="2" operator="between">
      <formula>10</formula>
      <formula>39.99</formula>
    </cfRule>
    <cfRule type="cellIs" dxfId="1" priority="3" operator="between">
      <formula>80</formula>
      <formula>100</formula>
    </cfRule>
    <cfRule type="cellIs" dxfId="0" priority="4" operator="between">
      <formula>0</formula>
      <formula>9.99</formula>
    </cfRule>
  </conditionalFormatting>
  <printOptions horizontalCentered="1"/>
  <pageMargins left="0.23611111111111099" right="0.23611111111111099" top="0.39374999999999999" bottom="0.39374999999999999" header="0.51180555555555496" footer="0.51180555555555496"/>
  <pageSetup paperSize="9" scale="21" firstPageNumber="0" fitToHeight="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
  <sheetViews>
    <sheetView zoomScaleNormal="100" workbookViewId="0">
      <selection activeCell="D6" sqref="D6"/>
    </sheetView>
  </sheetViews>
  <sheetFormatPr defaultRowHeight="15" x14ac:dyDescent="0.25"/>
  <cols>
    <col min="1" max="2" width="25.85546875" customWidth="1"/>
    <col min="3" max="4" width="17.7109375" customWidth="1"/>
    <col min="5" max="5" width="93.42578125" customWidth="1"/>
    <col min="6" max="1025" width="8.7109375" customWidth="1"/>
  </cols>
  <sheetData>
    <row r="1" spans="1:5" ht="26.25" x14ac:dyDescent="0.25">
      <c r="A1" s="119" t="s">
        <v>180</v>
      </c>
      <c r="B1" s="119"/>
      <c r="C1" s="119"/>
      <c r="D1" s="119"/>
      <c r="E1" s="119"/>
    </row>
    <row r="2" spans="1:5" ht="176.25" customHeight="1" x14ac:dyDescent="0.25">
      <c r="A2" s="120" t="s">
        <v>181</v>
      </c>
      <c r="B2" s="120"/>
      <c r="C2" s="120"/>
      <c r="D2" s="120"/>
      <c r="E2" s="120"/>
    </row>
    <row r="3" spans="1:5" x14ac:dyDescent="0.25">
      <c r="A3" s="121" t="s">
        <v>182</v>
      </c>
      <c r="B3" s="121"/>
      <c r="C3" s="121"/>
      <c r="D3" s="121"/>
      <c r="E3" s="121"/>
    </row>
    <row r="4" spans="1:5" ht="21" x14ac:dyDescent="0.35">
      <c r="A4" s="122" t="s">
        <v>183</v>
      </c>
      <c r="B4" s="122"/>
      <c r="C4" s="122"/>
      <c r="D4" s="122"/>
      <c r="E4" s="122"/>
    </row>
    <row r="5" spans="1:5" x14ac:dyDescent="0.25">
      <c r="A5" s="123" t="s">
        <v>184</v>
      </c>
      <c r="B5" s="123"/>
      <c r="C5" s="123"/>
      <c r="D5" s="123"/>
      <c r="E5" s="19" t="s">
        <v>185</v>
      </c>
    </row>
    <row r="6" spans="1:5" ht="57" customHeight="1" x14ac:dyDescent="0.25">
      <c r="A6" s="20" t="s">
        <v>186</v>
      </c>
      <c r="B6" s="20" t="s">
        <v>187</v>
      </c>
      <c r="C6" s="21" t="s">
        <v>28</v>
      </c>
      <c r="D6" s="21" t="s">
        <v>188</v>
      </c>
      <c r="E6" s="22" t="s">
        <v>189</v>
      </c>
    </row>
    <row r="7" spans="1:5" ht="90" x14ac:dyDescent="0.25">
      <c r="A7" s="23" t="s">
        <v>190</v>
      </c>
      <c r="B7" s="24" t="s">
        <v>191</v>
      </c>
      <c r="C7" s="25" t="s">
        <v>192</v>
      </c>
      <c r="D7" s="25" t="s">
        <v>193</v>
      </c>
      <c r="E7" s="26" t="s">
        <v>194</v>
      </c>
    </row>
    <row r="8" spans="1:5" x14ac:dyDescent="0.25">
      <c r="A8" s="27"/>
      <c r="B8" s="28"/>
      <c r="C8" s="28"/>
      <c r="D8" s="28"/>
      <c r="E8" s="29"/>
    </row>
    <row r="9" spans="1:5" x14ac:dyDescent="0.25">
      <c r="A9" s="27"/>
      <c r="B9" s="28"/>
      <c r="C9" s="28"/>
      <c r="D9" s="28"/>
      <c r="E9" s="29"/>
    </row>
    <row r="10" spans="1:5" x14ac:dyDescent="0.25">
      <c r="A10" s="27"/>
      <c r="B10" s="28"/>
      <c r="C10" s="28"/>
      <c r="D10" s="28"/>
      <c r="E10" s="29"/>
    </row>
    <row r="11" spans="1:5" x14ac:dyDescent="0.25">
      <c r="A11" s="30"/>
      <c r="B11" s="31"/>
      <c r="C11" s="31"/>
      <c r="D11" s="31"/>
      <c r="E11" s="32"/>
    </row>
  </sheetData>
  <mergeCells count="5">
    <mergeCell ref="A1:E1"/>
    <mergeCell ref="A2:E2"/>
    <mergeCell ref="A3:E3"/>
    <mergeCell ref="A4:E4"/>
    <mergeCell ref="A5:D5"/>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L47"/>
  <sheetViews>
    <sheetView topLeftCell="C1" zoomScaleNormal="100" workbookViewId="0">
      <selection activeCell="J13" sqref="J13:J14"/>
    </sheetView>
  </sheetViews>
  <sheetFormatPr defaultRowHeight="15" x14ac:dyDescent="0.25"/>
  <cols>
    <col min="1" max="1" width="18.42578125" customWidth="1"/>
    <col min="2" max="2" width="23.42578125" customWidth="1"/>
    <col min="3" max="3" width="11.42578125"/>
    <col min="4" max="5" width="8.7109375" customWidth="1"/>
    <col min="6" max="6" width="6.28515625" customWidth="1"/>
    <col min="7" max="7" width="11.5703125" customWidth="1"/>
    <col min="8" max="8" width="69.140625" customWidth="1"/>
    <col min="9" max="9" width="8.7109375" customWidth="1"/>
    <col min="10" max="10" width="19.5703125" customWidth="1"/>
    <col min="11" max="11" width="36.42578125" customWidth="1"/>
    <col min="12" max="12" width="18.7109375" customWidth="1"/>
    <col min="13" max="1025" width="8.7109375" customWidth="1"/>
  </cols>
  <sheetData>
    <row r="3" spans="1:12" x14ac:dyDescent="0.25">
      <c r="A3" s="124" t="s">
        <v>195</v>
      </c>
      <c r="B3" s="124"/>
      <c r="C3" s="124"/>
      <c r="F3" s="124" t="s">
        <v>196</v>
      </c>
      <c r="G3" s="124"/>
      <c r="H3" s="124"/>
      <c r="J3" s="125" t="s">
        <v>197</v>
      </c>
      <c r="K3" s="125"/>
      <c r="L3" s="125"/>
    </row>
    <row r="4" spans="1:12" ht="38.25" x14ac:dyDescent="0.25">
      <c r="A4" s="33" t="s">
        <v>198</v>
      </c>
      <c r="B4" s="34" t="s">
        <v>199</v>
      </c>
      <c r="C4" s="34" t="s">
        <v>200</v>
      </c>
      <c r="F4" s="34" t="s">
        <v>200</v>
      </c>
      <c r="G4" s="34" t="s">
        <v>198</v>
      </c>
      <c r="H4" s="34" t="s">
        <v>201</v>
      </c>
      <c r="J4" s="35" t="s">
        <v>202</v>
      </c>
      <c r="K4" s="35" t="s">
        <v>203</v>
      </c>
      <c r="L4" s="35" t="s">
        <v>204</v>
      </c>
    </row>
    <row r="5" spans="1:12" ht="51.75" customHeight="1" x14ac:dyDescent="0.25">
      <c r="A5" s="36" t="s">
        <v>205</v>
      </c>
      <c r="B5" s="37" t="s">
        <v>206</v>
      </c>
      <c r="C5" s="36">
        <v>1</v>
      </c>
      <c r="F5" s="36">
        <v>1</v>
      </c>
      <c r="G5" s="36" t="s">
        <v>207</v>
      </c>
      <c r="H5" s="38" t="s">
        <v>208</v>
      </c>
      <c r="J5" s="126" t="s">
        <v>209</v>
      </c>
      <c r="K5" s="127" t="s">
        <v>210</v>
      </c>
      <c r="L5" s="128" t="s">
        <v>211</v>
      </c>
    </row>
    <row r="6" spans="1:12" ht="51" x14ac:dyDescent="0.25">
      <c r="A6" s="36" t="s">
        <v>212</v>
      </c>
      <c r="B6" s="37" t="s">
        <v>213</v>
      </c>
      <c r="C6" s="36">
        <v>2</v>
      </c>
      <c r="F6" s="36">
        <v>2</v>
      </c>
      <c r="G6" s="36" t="s">
        <v>212</v>
      </c>
      <c r="H6" s="38" t="s">
        <v>214</v>
      </c>
      <c r="J6" s="126"/>
      <c r="K6" s="127"/>
      <c r="L6" s="128"/>
    </row>
    <row r="7" spans="1:12" ht="51.75" customHeight="1" x14ac:dyDescent="0.25">
      <c r="A7" s="36" t="s">
        <v>215</v>
      </c>
      <c r="B7" s="37" t="s">
        <v>216</v>
      </c>
      <c r="C7" s="36">
        <v>5</v>
      </c>
      <c r="F7" s="36">
        <v>5</v>
      </c>
      <c r="G7" s="36" t="s">
        <v>215</v>
      </c>
      <c r="H7" s="38" t="s">
        <v>217</v>
      </c>
      <c r="J7" s="126" t="s">
        <v>218</v>
      </c>
      <c r="K7" s="127" t="s">
        <v>219</v>
      </c>
      <c r="L7" s="128" t="s">
        <v>220</v>
      </c>
    </row>
    <row r="8" spans="1:12" ht="51" x14ac:dyDescent="0.25">
      <c r="A8" s="36" t="s">
        <v>221</v>
      </c>
      <c r="B8" s="37" t="s">
        <v>222</v>
      </c>
      <c r="C8" s="36">
        <v>8</v>
      </c>
      <c r="F8" s="36">
        <v>8</v>
      </c>
      <c r="G8" s="36" t="s">
        <v>221</v>
      </c>
      <c r="H8" s="38" t="s">
        <v>223</v>
      </c>
      <c r="J8" s="126"/>
      <c r="K8" s="127"/>
      <c r="L8" s="128"/>
    </row>
    <row r="9" spans="1:12" ht="51.75" customHeight="1" x14ac:dyDescent="0.25">
      <c r="A9" s="36" t="s">
        <v>224</v>
      </c>
      <c r="B9" s="37" t="s">
        <v>225</v>
      </c>
      <c r="C9" s="36">
        <v>10</v>
      </c>
      <c r="F9" s="36">
        <v>10</v>
      </c>
      <c r="G9" s="36" t="s">
        <v>226</v>
      </c>
      <c r="H9" s="38" t="s">
        <v>227</v>
      </c>
      <c r="J9" s="126" t="s">
        <v>228</v>
      </c>
      <c r="K9" s="127" t="s">
        <v>229</v>
      </c>
      <c r="L9" s="128" t="s">
        <v>230</v>
      </c>
    </row>
    <row r="10" spans="1:12" x14ac:dyDescent="0.25">
      <c r="J10" s="126"/>
      <c r="K10" s="127"/>
      <c r="L10" s="128"/>
    </row>
    <row r="11" spans="1:12" ht="24.75" customHeight="1" x14ac:dyDescent="0.25">
      <c r="J11" s="126" t="s">
        <v>231</v>
      </c>
      <c r="K11" s="127" t="s">
        <v>232</v>
      </c>
      <c r="L11" s="128" t="s">
        <v>233</v>
      </c>
    </row>
    <row r="12" spans="1:12" ht="36.75" customHeight="1" x14ac:dyDescent="0.25">
      <c r="A12" s="129" t="s">
        <v>234</v>
      </c>
      <c r="B12" s="129"/>
      <c r="C12" s="129"/>
      <c r="D12" s="129"/>
      <c r="E12" s="129"/>
      <c r="F12" s="129"/>
      <c r="G12" s="129"/>
      <c r="J12" s="126"/>
      <c r="K12" s="127"/>
      <c r="L12" s="128"/>
    </row>
    <row r="13" spans="1:12" ht="15.75" customHeight="1" x14ac:dyDescent="0.25">
      <c r="A13" s="130" t="s">
        <v>235</v>
      </c>
      <c r="B13" s="130"/>
      <c r="C13" s="130" t="s">
        <v>16</v>
      </c>
      <c r="D13" s="130"/>
      <c r="E13" s="130"/>
      <c r="F13" s="130"/>
      <c r="G13" s="130"/>
      <c r="J13" s="126" t="s">
        <v>236</v>
      </c>
      <c r="K13" s="127" t="s">
        <v>237</v>
      </c>
      <c r="L13" s="128" t="s">
        <v>238</v>
      </c>
    </row>
    <row r="14" spans="1:12" ht="36.75" customHeight="1" x14ac:dyDescent="0.25">
      <c r="A14" s="130"/>
      <c r="B14" s="130"/>
      <c r="C14" s="39">
        <v>1</v>
      </c>
      <c r="D14" s="39">
        <v>2</v>
      </c>
      <c r="E14" s="39">
        <v>5</v>
      </c>
      <c r="F14" s="39">
        <v>8</v>
      </c>
      <c r="G14" s="39">
        <v>10</v>
      </c>
      <c r="J14" s="126"/>
      <c r="K14" s="127"/>
      <c r="L14" s="128"/>
    </row>
    <row r="15" spans="1:12" x14ac:dyDescent="0.25">
      <c r="A15" s="130"/>
      <c r="B15" s="130"/>
      <c r="C15" s="40" t="s">
        <v>239</v>
      </c>
      <c r="D15" s="40" t="s">
        <v>240</v>
      </c>
      <c r="E15" s="40" t="s">
        <v>241</v>
      </c>
      <c r="F15" s="40" t="s">
        <v>242</v>
      </c>
      <c r="G15" s="40" t="s">
        <v>243</v>
      </c>
    </row>
    <row r="16" spans="1:12" ht="15" customHeight="1" x14ac:dyDescent="0.25">
      <c r="A16" s="130" t="s">
        <v>17</v>
      </c>
      <c r="B16" s="39">
        <v>10</v>
      </c>
      <c r="C16" s="132">
        <v>10</v>
      </c>
      <c r="D16" s="132">
        <v>20</v>
      </c>
      <c r="E16" s="133">
        <v>50</v>
      </c>
      <c r="F16" s="134">
        <v>80</v>
      </c>
      <c r="G16" s="134">
        <v>100</v>
      </c>
    </row>
    <row r="17" spans="1:7" x14ac:dyDescent="0.25">
      <c r="A17" s="130"/>
      <c r="B17" s="40" t="s">
        <v>224</v>
      </c>
      <c r="C17" s="132"/>
      <c r="D17" s="132"/>
      <c r="E17" s="133"/>
      <c r="F17" s="134"/>
      <c r="G17" s="134"/>
    </row>
    <row r="18" spans="1:7" x14ac:dyDescent="0.25">
      <c r="A18" s="130"/>
      <c r="B18" s="39">
        <v>8</v>
      </c>
      <c r="C18" s="131">
        <v>8</v>
      </c>
      <c r="D18" s="132">
        <v>16</v>
      </c>
      <c r="E18" s="133">
        <v>40</v>
      </c>
      <c r="F18" s="133">
        <v>64</v>
      </c>
      <c r="G18" s="134">
        <v>80</v>
      </c>
    </row>
    <row r="19" spans="1:7" x14ac:dyDescent="0.25">
      <c r="A19" s="130"/>
      <c r="B19" s="40" t="s">
        <v>221</v>
      </c>
      <c r="C19" s="131"/>
      <c r="D19" s="132"/>
      <c r="E19" s="133"/>
      <c r="F19" s="133"/>
      <c r="G19" s="134"/>
    </row>
    <row r="20" spans="1:7" x14ac:dyDescent="0.25">
      <c r="A20" s="130"/>
      <c r="B20" s="39">
        <v>5</v>
      </c>
      <c r="C20" s="131">
        <v>5</v>
      </c>
      <c r="D20" s="132">
        <v>10</v>
      </c>
      <c r="E20" s="132">
        <v>25</v>
      </c>
      <c r="F20" s="133">
        <v>40</v>
      </c>
      <c r="G20" s="133">
        <v>50</v>
      </c>
    </row>
    <row r="21" spans="1:7" x14ac:dyDescent="0.25">
      <c r="A21" s="130"/>
      <c r="B21" s="40" t="s">
        <v>215</v>
      </c>
      <c r="C21" s="131"/>
      <c r="D21" s="132"/>
      <c r="E21" s="132"/>
      <c r="F21" s="133"/>
      <c r="G21" s="133"/>
    </row>
    <row r="22" spans="1:7" x14ac:dyDescent="0.25">
      <c r="A22" s="130"/>
      <c r="B22" s="39">
        <v>2</v>
      </c>
      <c r="C22" s="131">
        <v>2</v>
      </c>
      <c r="D22" s="131">
        <v>4</v>
      </c>
      <c r="E22" s="132">
        <v>10</v>
      </c>
      <c r="F22" s="132">
        <v>16</v>
      </c>
      <c r="G22" s="132">
        <v>20</v>
      </c>
    </row>
    <row r="23" spans="1:7" x14ac:dyDescent="0.25">
      <c r="A23" s="130"/>
      <c r="B23" s="40" t="s">
        <v>212</v>
      </c>
      <c r="C23" s="131"/>
      <c r="D23" s="131"/>
      <c r="E23" s="132"/>
      <c r="F23" s="132"/>
      <c r="G23" s="132"/>
    </row>
    <row r="24" spans="1:7" x14ac:dyDescent="0.25">
      <c r="A24" s="130"/>
      <c r="B24" s="39">
        <v>1</v>
      </c>
      <c r="C24" s="131">
        <v>1</v>
      </c>
      <c r="D24" s="131">
        <v>2</v>
      </c>
      <c r="E24" s="131">
        <v>5</v>
      </c>
      <c r="F24" s="131">
        <v>8</v>
      </c>
      <c r="G24" s="132">
        <v>10</v>
      </c>
    </row>
    <row r="25" spans="1:7" x14ac:dyDescent="0.25">
      <c r="A25" s="130"/>
      <c r="B25" s="40" t="s">
        <v>205</v>
      </c>
      <c r="C25" s="131"/>
      <c r="D25" s="131"/>
      <c r="E25" s="131"/>
      <c r="F25" s="131"/>
      <c r="G25" s="132"/>
    </row>
    <row r="28" spans="1:7" ht="15.75" customHeight="1" x14ac:dyDescent="0.25">
      <c r="A28" s="135" t="s">
        <v>244</v>
      </c>
      <c r="B28" s="135"/>
      <c r="C28" s="135"/>
      <c r="D28" s="135"/>
      <c r="E28" s="135"/>
    </row>
    <row r="29" spans="1:7" ht="39" customHeight="1" x14ac:dyDescent="0.25">
      <c r="A29" s="41" t="s">
        <v>245</v>
      </c>
      <c r="B29" s="42" t="s">
        <v>246</v>
      </c>
      <c r="C29" s="43" t="s">
        <v>247</v>
      </c>
      <c r="D29" s="136" t="s">
        <v>248</v>
      </c>
      <c r="E29" s="136"/>
    </row>
    <row r="30" spans="1:7" ht="15.75" customHeight="1" x14ac:dyDescent="0.25">
      <c r="A30" s="44" t="s">
        <v>249</v>
      </c>
      <c r="B30" s="45" t="s">
        <v>250</v>
      </c>
      <c r="C30" s="46" t="s">
        <v>251</v>
      </c>
      <c r="D30" s="136" t="s">
        <v>252</v>
      </c>
      <c r="E30" s="136"/>
    </row>
    <row r="32" spans="1:7" x14ac:dyDescent="0.25">
      <c r="A32" s="124" t="s">
        <v>253</v>
      </c>
      <c r="B32" s="124"/>
      <c r="C32" s="124"/>
      <c r="D32" s="124"/>
      <c r="E32" s="124"/>
      <c r="F32" s="124"/>
      <c r="G32" s="124"/>
    </row>
    <row r="33" spans="1:7" ht="39" customHeight="1" x14ac:dyDescent="0.25">
      <c r="A33" s="34" t="s">
        <v>235</v>
      </c>
      <c r="B33" s="34" t="s">
        <v>254</v>
      </c>
      <c r="C33" s="137" t="s">
        <v>255</v>
      </c>
      <c r="D33" s="137"/>
      <c r="E33" s="137"/>
      <c r="F33" s="137"/>
      <c r="G33" s="137"/>
    </row>
    <row r="34" spans="1:7" ht="47.25" customHeight="1" x14ac:dyDescent="0.25">
      <c r="A34" s="47" t="s">
        <v>224</v>
      </c>
      <c r="B34" s="38" t="s">
        <v>256</v>
      </c>
      <c r="C34" s="138" t="s">
        <v>257</v>
      </c>
      <c r="D34" s="138"/>
      <c r="E34" s="138"/>
      <c r="F34" s="138"/>
      <c r="G34" s="138"/>
    </row>
    <row r="35" spans="1:7" ht="51.75" customHeight="1" x14ac:dyDescent="0.25">
      <c r="A35" s="48" t="s">
        <v>221</v>
      </c>
      <c r="B35" s="38" t="s">
        <v>258</v>
      </c>
      <c r="C35" s="138" t="s">
        <v>259</v>
      </c>
      <c r="D35" s="138"/>
      <c r="E35" s="138"/>
      <c r="F35" s="138"/>
      <c r="G35" s="138"/>
    </row>
    <row r="36" spans="1:7" ht="56.25" customHeight="1" x14ac:dyDescent="0.25">
      <c r="A36" s="49" t="s">
        <v>215</v>
      </c>
      <c r="B36" s="38" t="s">
        <v>260</v>
      </c>
      <c r="C36" s="138" t="s">
        <v>261</v>
      </c>
      <c r="D36" s="138"/>
      <c r="E36" s="138"/>
      <c r="F36" s="138"/>
      <c r="G36" s="138"/>
    </row>
    <row r="37" spans="1:7" ht="47.25" customHeight="1" x14ac:dyDescent="0.25">
      <c r="A37" s="50" t="s">
        <v>262</v>
      </c>
      <c r="B37" s="38" t="s">
        <v>260</v>
      </c>
      <c r="C37" s="138" t="s">
        <v>263</v>
      </c>
      <c r="D37" s="138"/>
      <c r="E37" s="138"/>
      <c r="F37" s="138"/>
      <c r="G37" s="138"/>
    </row>
    <row r="39" spans="1:7" x14ac:dyDescent="0.25">
      <c r="A39" s="129" t="s">
        <v>264</v>
      </c>
      <c r="B39" s="129"/>
    </row>
    <row r="40" spans="1:7" x14ac:dyDescent="0.25">
      <c r="A40" s="51" t="s">
        <v>265</v>
      </c>
      <c r="B40" s="52" t="s">
        <v>266</v>
      </c>
    </row>
    <row r="41" spans="1:7" x14ac:dyDescent="0.25">
      <c r="A41" s="53" t="s">
        <v>267</v>
      </c>
      <c r="B41" s="54" t="s">
        <v>268</v>
      </c>
    </row>
    <row r="42" spans="1:7" x14ac:dyDescent="0.25">
      <c r="A42" s="53" t="s">
        <v>269</v>
      </c>
      <c r="B42" s="54" t="s">
        <v>267</v>
      </c>
    </row>
    <row r="43" spans="1:7" x14ac:dyDescent="0.25">
      <c r="A43" s="55"/>
      <c r="B43" s="56" t="s">
        <v>269</v>
      </c>
    </row>
    <row r="44" spans="1:7" ht="25.5" x14ac:dyDescent="0.25">
      <c r="A44" s="57" t="s">
        <v>270</v>
      </c>
      <c r="B44" s="58" t="s">
        <v>271</v>
      </c>
    </row>
    <row r="45" spans="1:7" x14ac:dyDescent="0.25">
      <c r="A45" s="59" t="s">
        <v>272</v>
      </c>
      <c r="B45" s="60" t="s">
        <v>269</v>
      </c>
    </row>
    <row r="46" spans="1:7" x14ac:dyDescent="0.25">
      <c r="A46" s="59"/>
      <c r="B46" s="61"/>
    </row>
    <row r="47" spans="1:7" x14ac:dyDescent="0.25">
      <c r="A47" s="62"/>
      <c r="B47" s="63"/>
    </row>
  </sheetData>
  <mergeCells count="57">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J9:J10"/>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Matriz de Riscos</vt:lpstr>
      <vt:lpstr>Plano de Comunicação</vt:lpstr>
      <vt:lpstr>Tabelas avaliativas</vt:lpstr>
      <vt:lpstr>'Matriz de Riscos'!Area_de_impressao</vt:lpstr>
      <vt:lpstr>'Matriz de Riscos'!Titulos_de_impressao</vt:lpstr>
    </vt:vector>
  </TitlesOfParts>
  <Company>Justiça Eleitoral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Nascimento Cantharino</dc:creator>
  <cp:lastModifiedBy>Dany Carvalho</cp:lastModifiedBy>
  <cp:revision>1</cp:revision>
  <cp:lastPrinted>2022-05-15T20:12:23Z</cp:lastPrinted>
  <dcterms:created xsi:type="dcterms:W3CDTF">2018-08-30T21:15:47Z</dcterms:created>
  <dcterms:modified xsi:type="dcterms:W3CDTF">2022-11-27T23:24:40Z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